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sin\OneDrive\Dokumente\CENSE\Excel\"/>
    </mc:Choice>
  </mc:AlternateContent>
  <xr:revisionPtr revIDLastSave="888" documentId="8_{AEADAD8B-5ECD-46CD-9C1C-25664893D8FF}" xr6:coauthVersionLast="45" xr6:coauthVersionMax="45" xr10:uidLastSave="{72019555-DDD7-4713-AA31-7A8A552D50E4}"/>
  <bookViews>
    <workbookView xWindow="-108" yWindow="-108" windowWidth="23256" windowHeight="12576" xr2:uid="{A3D426D9-D7C4-4F34-A163-C5C7B2B9CE5C}"/>
  </bookViews>
  <sheets>
    <sheet name="Current Power Plants" sheetId="5" r:id="rId1"/>
    <sheet name="Water use and water stress" sheetId="1" r:id="rId2"/>
    <sheet name="Water with. and water cons." sheetId="2" r:id="rId3"/>
    <sheet name="Sensitivity - Water use change" sheetId="3" r:id="rId4"/>
    <sheet name="Sensitivity - water stres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5" i="5" l="1"/>
  <c r="H165" i="5"/>
  <c r="H137" i="5"/>
  <c r="I137" i="5"/>
  <c r="I93" i="5"/>
  <c r="H93" i="5"/>
  <c r="I80" i="5"/>
  <c r="H80" i="5"/>
  <c r="I35" i="5"/>
  <c r="H35" i="5"/>
  <c r="E38" i="2" l="1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D38" i="2"/>
</calcChain>
</file>

<file path=xl/sharedStrings.xml><?xml version="1.0" encoding="utf-8"?>
<sst xmlns="http://schemas.openxmlformats.org/spreadsheetml/2006/main" count="1401" uniqueCount="259">
  <si>
    <t>Currently</t>
  </si>
  <si>
    <t>BAU</t>
  </si>
  <si>
    <t>NEP</t>
  </si>
  <si>
    <t>SUS</t>
  </si>
  <si>
    <t>RCP 4.5</t>
  </si>
  <si>
    <t>RCP 8.5</t>
  </si>
  <si>
    <t>A1</t>
  </si>
  <si>
    <t>A2</t>
  </si>
  <si>
    <t>A3</t>
  </si>
  <si>
    <t>A4</t>
  </si>
  <si>
    <t>A5</t>
  </si>
  <si>
    <t>A6</t>
  </si>
  <si>
    <t>E1</t>
  </si>
  <si>
    <t>E2</t>
  </si>
  <si>
    <t>E3</t>
  </si>
  <si>
    <t>E4</t>
  </si>
  <si>
    <t>Sinai</t>
  </si>
  <si>
    <t>L1</t>
  </si>
  <si>
    <t>L2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</si>
  <si>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</si>
  <si>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</si>
  <si>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</si>
  <si>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</si>
  <si>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</si>
  <si>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</si>
  <si>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</si>
  <si>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</si>
  <si>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</si>
  <si>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</si>
  <si>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</si>
  <si>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T1</t>
  </si>
  <si>
    <t>T2</t>
  </si>
  <si>
    <t>T3</t>
  </si>
  <si>
    <t>T4</t>
  </si>
  <si>
    <t>Min. factors -  water stress level</t>
  </si>
  <si>
    <t>Max. factors - water stress level</t>
  </si>
  <si>
    <t xml:space="preserve">Total North
Africa </t>
  </si>
  <si>
    <t>Water use and water stress per watershed, country, and in the entire region</t>
  </si>
  <si>
    <t>Water withdrawal and water consumption per watershed, country, and in the entire region</t>
  </si>
  <si>
    <t xml:space="preserve">NEP </t>
  </si>
  <si>
    <t>Algeria</t>
  </si>
  <si>
    <t>Egypt</t>
  </si>
  <si>
    <t>Lybia</t>
  </si>
  <si>
    <t>Tunisia</t>
  </si>
  <si>
    <t>Morocco</t>
  </si>
  <si>
    <t>Total</t>
  </si>
  <si>
    <t xml:space="preserve">Total </t>
  </si>
  <si>
    <t>Percentual change in water usage compared to standard assumptions</t>
  </si>
  <si>
    <t>Water usage BAU</t>
  </si>
  <si>
    <t>Water usage NEP</t>
  </si>
  <si>
    <t>Water usage SUS</t>
  </si>
  <si>
    <t>-</t>
  </si>
  <si>
    <t xml:space="preserve">RCP 4.5 </t>
  </si>
  <si>
    <t>Min. factors</t>
  </si>
  <si>
    <t>Max factors</t>
  </si>
  <si>
    <t>Sensitivity: CSP tower cooled</t>
  </si>
  <si>
    <t>Sensitivity:  Distribution of renewables with the same share in each water basin</t>
  </si>
  <si>
    <t>Sensitivity: Distribution of renewables accoridng to available water</t>
  </si>
  <si>
    <r>
      <t>Min. water use factors [hm</t>
    </r>
    <r>
      <rPr>
        <b/>
        <vertAlign val="superscript"/>
        <sz val="11"/>
        <color rgb="FF000000"/>
        <rFont val="Times New Roman"/>
        <family val="1"/>
      </rPr>
      <t>3</t>
    </r>
    <r>
      <rPr>
        <b/>
        <sz val="11"/>
        <color rgb="FF000000"/>
        <rFont val="Times New Roman"/>
        <family val="1"/>
      </rPr>
      <t>/year]</t>
    </r>
  </si>
  <si>
    <r>
      <t>Max. water use factors [hm</t>
    </r>
    <r>
      <rPr>
        <b/>
        <vertAlign val="superscript"/>
        <sz val="11"/>
        <color rgb="FF000000"/>
        <rFont val="Times New Roman"/>
        <family val="1"/>
      </rPr>
      <t>3</t>
    </r>
    <r>
      <rPr>
        <b/>
        <sz val="11"/>
        <color rgb="FF000000"/>
        <rFont val="Times New Roman"/>
        <family val="1"/>
      </rPr>
      <t>/year]</t>
    </r>
  </si>
  <si>
    <r>
      <t>Min. factors: Annual 
Average Water cons. [hm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/year] </t>
    </r>
  </si>
  <si>
    <r>
      <t>Max factors: Annual 
Average Water cons. [hm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/year] </t>
    </r>
  </si>
  <si>
    <r>
      <t>Min factors: Annual 
Average Water with.
[hm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/year]</t>
    </r>
  </si>
  <si>
    <r>
      <t>Max factors: Annual
Average Water with.
[hm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/year]</t>
    </r>
  </si>
  <si>
    <t>Water usage BAU [hm3/yr]</t>
  </si>
  <si>
    <t>Water usage NEP [hm3/yr]</t>
  </si>
  <si>
    <t>Water usage SUS [hm3/yr]</t>
  </si>
  <si>
    <t>Water Stress level of Sensitivity Analyses</t>
  </si>
  <si>
    <t>Libya</t>
  </si>
  <si>
    <t>Max. factors</t>
  </si>
  <si>
    <t>Sensitivity: Industrial share applied</t>
  </si>
  <si>
    <t>Power Plant characteristics</t>
  </si>
  <si>
    <t>Unit/Station</t>
  </si>
  <si>
    <t>Fuel</t>
  </si>
  <si>
    <t>Latitude</t>
  </si>
  <si>
    <t>Longitude</t>
  </si>
  <si>
    <t>Cooling System</t>
  </si>
  <si>
    <t>Annaba</t>
  </si>
  <si>
    <t>Gas</t>
  </si>
  <si>
    <t>tower</t>
  </si>
  <si>
    <t>Koudiet Eddraouch</t>
  </si>
  <si>
    <t>Skikda</t>
  </si>
  <si>
    <t>SKS IPP SNC Lavalin</t>
  </si>
  <si>
    <t>Ras Djinet</t>
  </si>
  <si>
    <t>Jijel</t>
  </si>
  <si>
    <t>Hamma 2</t>
  </si>
  <si>
    <t>dry</t>
  </si>
  <si>
    <t>Arbaa</t>
  </si>
  <si>
    <t>Boufarik 2</t>
  </si>
  <si>
    <t>Boufarik 1</t>
  </si>
  <si>
    <t>Hadjret Ennous</t>
  </si>
  <si>
    <t>Ighil Emda</t>
  </si>
  <si>
    <t>Hydro</t>
  </si>
  <si>
    <t>x</t>
  </si>
  <si>
    <t>SKB IPP</t>
  </si>
  <si>
    <t>Ain Djasser</t>
  </si>
  <si>
    <t>Kahrama IPP</t>
  </si>
  <si>
    <t>Marsat</t>
  </si>
  <si>
    <t>Marsat TG</t>
  </si>
  <si>
    <t>Relizane</t>
  </si>
  <si>
    <t>F'Krina</t>
  </si>
  <si>
    <t>Ravin Blanc</t>
  </si>
  <si>
    <t>Msila 1</t>
  </si>
  <si>
    <t>Boutelilis</t>
  </si>
  <si>
    <t>Terga</t>
  </si>
  <si>
    <t>Tiaret</t>
  </si>
  <si>
    <t>Labreg</t>
  </si>
  <si>
    <t>Tilghemt 2</t>
  </si>
  <si>
    <t>Tilghemt 1</t>
  </si>
  <si>
    <t>SPP1 Thermal</t>
  </si>
  <si>
    <t>Hassi Messoud Ouest</t>
  </si>
  <si>
    <t>Hassi Messoud Nord 2</t>
  </si>
  <si>
    <t>Hassi Messaoud Mobile</t>
  </si>
  <si>
    <t>Hassi Messoud</t>
  </si>
  <si>
    <t xml:space="preserve">No </t>
  </si>
  <si>
    <t>Yes</t>
  </si>
  <si>
    <t>Damietta West (maybe hybrid)</t>
  </si>
  <si>
    <t>New Gas Damietta (probably incruced-draft towers)</t>
  </si>
  <si>
    <t>Damietta</t>
  </si>
  <si>
    <t>Matrouh (West Delta Electricity Production, Mersa Matruh, Egypt - maybe dry cooling because of tower)</t>
  </si>
  <si>
    <t>Abu Kir</t>
  </si>
  <si>
    <t>once through</t>
  </si>
  <si>
    <t>El-Seiuf</t>
  </si>
  <si>
    <t>El-Atf</t>
  </si>
  <si>
    <t>Karmouz (not sure - it might be dry cooling even if there are some ponds not so far - bad quality of the image)</t>
  </si>
  <si>
    <t>Oil</t>
  </si>
  <si>
    <t>other</t>
  </si>
  <si>
    <t>Mahmoudia</t>
  </si>
  <si>
    <t>Port Said (if it does not use seawater)</t>
  </si>
  <si>
    <t>Kafr El-Dawar</t>
  </si>
  <si>
    <t>Arish (not sure it uses seawater)</t>
  </si>
  <si>
    <t>PortSaid East</t>
  </si>
  <si>
    <t>Damanhour (close to the river so probably it is wet tower - but not sure from the image)</t>
  </si>
  <si>
    <t>Talkha</t>
  </si>
  <si>
    <t>Sidi Krir</t>
  </si>
  <si>
    <t>Nubaria</t>
  </si>
  <si>
    <t>Banha</t>
  </si>
  <si>
    <t>Shabab</t>
  </si>
  <si>
    <t>New Gas Shabab</t>
  </si>
  <si>
    <t>Abu Sultan</t>
  </si>
  <si>
    <t>North Giza</t>
  </si>
  <si>
    <t>Cairo West</t>
  </si>
  <si>
    <t>Shoubra El-Kheima</t>
  </si>
  <si>
    <t>Cairo North</t>
  </si>
  <si>
    <t>October 6th</t>
  </si>
  <si>
    <t>Ataka</t>
  </si>
  <si>
    <t>Oyoun Mousa (it uses pond)</t>
  </si>
  <si>
    <t>Wadi Hof</t>
  </si>
  <si>
    <t>Cairo South</t>
  </si>
  <si>
    <t>El-Tebeen</t>
  </si>
  <si>
    <t>Ain Sokhna (with sea water as Suez Gulf)</t>
  </si>
  <si>
    <t>Suez Gulf</t>
  </si>
  <si>
    <t>Kuriemat Solar/Thermal</t>
  </si>
  <si>
    <t>Kuriemat 2</t>
  </si>
  <si>
    <t>Zafarana</t>
  </si>
  <si>
    <t>Wind</t>
  </si>
  <si>
    <t>Sharm El-Sheikh</t>
  </si>
  <si>
    <t>Walidia</t>
  </si>
  <si>
    <t>Assiut</t>
  </si>
  <si>
    <t>Hurghada (bad quality image)</t>
  </si>
  <si>
    <t>Naga Hamadi</t>
  </si>
  <si>
    <t>Esna</t>
  </si>
  <si>
    <t>Aswan Dam II</t>
  </si>
  <si>
    <t>High Dam</t>
  </si>
  <si>
    <t>West Tripoli</t>
  </si>
  <si>
    <t>Double Corner Power Station 1</t>
  </si>
  <si>
    <t>Az Zawiyah</t>
  </si>
  <si>
    <t>Derna Steam Station</t>
  </si>
  <si>
    <t>South Tripoli</t>
  </si>
  <si>
    <t>Al Khums</t>
  </si>
  <si>
    <t>Misrata</t>
  </si>
  <si>
    <t>North Benghazi Station 1</t>
  </si>
  <si>
    <t>Tobruk Steam Station</t>
  </si>
  <si>
    <t>Western Mountain Station- Ruwais</t>
  </si>
  <si>
    <t>Gulf of Sirte</t>
  </si>
  <si>
    <t>Zuenita</t>
  </si>
  <si>
    <t>Al Koudia Al Baida (Abdelkhalek Torres)</t>
  </si>
  <si>
    <t>Compagnie Eolienne de Detroit (CED)</t>
  </si>
  <si>
    <t>Parc Eolien Haouma</t>
  </si>
  <si>
    <t>Parc Eolien Khalladi</t>
  </si>
  <si>
    <t>Parc Eolien de Tanger</t>
  </si>
  <si>
    <t>Parc Eolien Tarfaya</t>
  </si>
  <si>
    <t>Parc Eolien Lafarge Tetouan</t>
  </si>
  <si>
    <t>Centrale a cycle combine de Tahaddart (not sure about the cooling system)</t>
  </si>
  <si>
    <t>Centrale Turbine a` Gaz de Tetouan</t>
  </si>
  <si>
    <t>m1</t>
  </si>
  <si>
    <t>Oued El Makhazine</t>
  </si>
  <si>
    <t>Al Wahda Thermal Power station</t>
  </si>
  <si>
    <t>MOHAMED V</t>
  </si>
  <si>
    <t>Al wahda</t>
  </si>
  <si>
    <t>Jerada power station (seems to be dry cooled widegreat.com/En/wap/News/NewsInfo.asp?2019715-24.html)</t>
  </si>
  <si>
    <t>Coal</t>
  </si>
  <si>
    <t>Central Termique de Kenitra</t>
  </si>
  <si>
    <t>IDRISS 1er</t>
  </si>
  <si>
    <t>Ain Beni Mathar Centrale Thermosolaire (CCGT) (pdfslide.net/documents/centrale-thermo-solaire-de-ain-beni-mathar.html)</t>
  </si>
  <si>
    <t>EL KANSERA</t>
  </si>
  <si>
    <t>Allal Al Fassi</t>
  </si>
  <si>
    <t>Mohammedia power station</t>
  </si>
  <si>
    <t>m9</t>
  </si>
  <si>
    <t>Centrale Turbine a' Gaz de Tit-Me (Casablanca) (not sure about cooling system)</t>
  </si>
  <si>
    <t>Elborj</t>
  </si>
  <si>
    <t>Sidi Said Maachou</t>
  </si>
  <si>
    <t>Centrale Thermique de Jorf Lasfar (JLEC)</t>
  </si>
  <si>
    <t>m7</t>
  </si>
  <si>
    <t>DAOURAT</t>
  </si>
  <si>
    <t>IMFOUT</t>
  </si>
  <si>
    <t>A. EL HANSALI</t>
  </si>
  <si>
    <t>Midelt</t>
  </si>
  <si>
    <t>ALMASSIRA</t>
  </si>
  <si>
    <t>AFOURER</t>
  </si>
  <si>
    <t>STEP UR1 *</t>
  </si>
  <si>
    <t>BINE EL OUIDANE</t>
  </si>
  <si>
    <t>HASSAN 1ER</t>
  </si>
  <si>
    <t>Parc Eolien AMOUGDOUL</t>
  </si>
  <si>
    <t>LALLA TAKERKOUST</t>
  </si>
  <si>
    <t>Centrale Solaire Noor Ouarzazate 1 (not 100% sure about cooling system, but there are some kind of ponds)</t>
  </si>
  <si>
    <t>Solar</t>
  </si>
  <si>
    <t>Centrale Solaire Noor Ouarzazate 2</t>
  </si>
  <si>
    <t>Centrale Solaire Noor Ouarzazate 3</t>
  </si>
  <si>
    <t>MANSOUR ED DAHBI</t>
  </si>
  <si>
    <t>Centrale Diesel de Tantan (not sure about the cooling system, i think it's dry as there are towers)</t>
  </si>
  <si>
    <t>Parc Eolien Akhfenir</t>
  </si>
  <si>
    <t>Parc Eolien Foum El Oued</t>
  </si>
  <si>
    <t>Dakhla IC Power Plant Western Sahara (not sure about cooling system, i think dry cooling)</t>
  </si>
  <si>
    <t>Metline</t>
  </si>
  <si>
    <t>Menzel Bourguiba</t>
  </si>
  <si>
    <t>Sidi Daoued</t>
  </si>
  <si>
    <t>Goulette</t>
  </si>
  <si>
    <t>Aroussia</t>
  </si>
  <si>
    <t>IPP Rades 2</t>
  </si>
  <si>
    <t>Rades A1</t>
  </si>
  <si>
    <t>Tunis - Sud 1</t>
  </si>
  <si>
    <t>Kasseb</t>
  </si>
  <si>
    <t>Bouherthma</t>
  </si>
  <si>
    <t>Fernana</t>
  </si>
  <si>
    <t>Sidi Salem</t>
  </si>
  <si>
    <t>Korba 1</t>
  </si>
  <si>
    <t>Bir Mcherga 1</t>
  </si>
  <si>
    <t>Nebeur</t>
  </si>
  <si>
    <t>Sousse C</t>
  </si>
  <si>
    <t>Sousse D</t>
  </si>
  <si>
    <t>Sousse A</t>
  </si>
  <si>
    <t>Sousse B</t>
  </si>
  <si>
    <t>Kasserine</t>
  </si>
  <si>
    <t>Feriana 1</t>
  </si>
  <si>
    <t>Sfax</t>
  </si>
  <si>
    <t>Thyna 1</t>
  </si>
  <si>
    <t>Ghannouch</t>
  </si>
  <si>
    <t>Bouchemma 1</t>
  </si>
  <si>
    <t>Zarzis</t>
  </si>
  <si>
    <t>Generated electricity 2019 [GWh/year]</t>
  </si>
  <si>
    <t>Installed capacity 2019 (MWe)</t>
  </si>
  <si>
    <t>Total Tunisia</t>
  </si>
  <si>
    <t>Total Morocco</t>
  </si>
  <si>
    <t>Total Libya</t>
  </si>
  <si>
    <t>Total Egypt</t>
  </si>
  <si>
    <t>Total Algeria</t>
  </si>
  <si>
    <t>Freshwater for cooling / operation</t>
  </si>
  <si>
    <t>Watershed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</si>
</sst>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5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rgb="FFFFFFCC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8">
    <xf numFmtId="0" fontId="0" fillId="0" borderId="0" xfId="0"/>
    <xf numFmtId="0" fontId="2" fillId="0" borderId="0" xfId="0" applyFont="1"/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8" xfId="0" applyFont="1" applyFill="1" applyBorder="1"/>
    <xf numFmtId="0" fontId="4" fillId="0" borderId="9" xfId="0" applyFont="1" applyFill="1" applyBorder="1"/>
    <xf numFmtId="0" fontId="6" fillId="0" borderId="0" xfId="0" applyFont="1"/>
    <xf numFmtId="2" fontId="3" fillId="2" borderId="0" xfId="0" applyNumberFormat="1" applyFont="1" applyFill="1" applyBorder="1"/>
    <xf numFmtId="10" fontId="3" fillId="2" borderId="0" xfId="0" applyNumberFormat="1" applyFont="1" applyFill="1" applyBorder="1"/>
    <xf numFmtId="10" fontId="3" fillId="2" borderId="5" xfId="0" applyNumberFormat="1" applyFont="1" applyFill="1" applyBorder="1"/>
    <xf numFmtId="164" fontId="3" fillId="2" borderId="0" xfId="0" applyNumberFormat="1" applyFont="1" applyFill="1" applyBorder="1"/>
    <xf numFmtId="2" fontId="4" fillId="2" borderId="12" xfId="0" applyNumberFormat="1" applyFont="1" applyFill="1" applyBorder="1"/>
    <xf numFmtId="10" fontId="4" fillId="2" borderId="12" xfId="0" applyNumberFormat="1" applyFont="1" applyFill="1" applyBorder="1"/>
    <xf numFmtId="10" fontId="4" fillId="2" borderId="13" xfId="0" applyNumberFormat="1" applyFont="1" applyFill="1" applyBorder="1"/>
    <xf numFmtId="2" fontId="3" fillId="3" borderId="0" xfId="0" applyNumberFormat="1" applyFont="1" applyFill="1" applyBorder="1"/>
    <xf numFmtId="10" fontId="3" fillId="3" borderId="0" xfId="0" applyNumberFormat="1" applyFont="1" applyFill="1" applyBorder="1"/>
    <xf numFmtId="10" fontId="3" fillId="3" borderId="5" xfId="0" applyNumberFormat="1" applyFont="1" applyFill="1" applyBorder="1"/>
    <xf numFmtId="2" fontId="3" fillId="4" borderId="0" xfId="0" applyNumberFormat="1" applyFont="1" applyFill="1" applyBorder="1"/>
    <xf numFmtId="10" fontId="3" fillId="4" borderId="0" xfId="0" applyNumberFormat="1" applyFont="1" applyFill="1" applyBorder="1"/>
    <xf numFmtId="10" fontId="3" fillId="4" borderId="5" xfId="0" applyNumberFormat="1" applyFont="1" applyFill="1" applyBorder="1"/>
    <xf numFmtId="2" fontId="4" fillId="4" borderId="12" xfId="0" applyNumberFormat="1" applyFont="1" applyFill="1" applyBorder="1"/>
    <xf numFmtId="10" fontId="4" fillId="4" borderId="12" xfId="0" applyNumberFormat="1" applyFont="1" applyFill="1" applyBorder="1"/>
    <xf numFmtId="10" fontId="4" fillId="4" borderId="13" xfId="0" applyNumberFormat="1" applyFont="1" applyFill="1" applyBorder="1"/>
    <xf numFmtId="2" fontId="3" fillId="5" borderId="0" xfId="0" applyNumberFormat="1" applyFont="1" applyFill="1" applyBorder="1"/>
    <xf numFmtId="10" fontId="3" fillId="5" borderId="0" xfId="0" applyNumberFormat="1" applyFont="1" applyFill="1" applyBorder="1"/>
    <xf numFmtId="10" fontId="3" fillId="5" borderId="5" xfId="0" applyNumberFormat="1" applyFont="1" applyFill="1" applyBorder="1"/>
    <xf numFmtId="2" fontId="3" fillId="6" borderId="0" xfId="0" applyNumberFormat="1" applyFont="1" applyFill="1" applyBorder="1"/>
    <xf numFmtId="10" fontId="3" fillId="6" borderId="0" xfId="0" applyNumberFormat="1" applyFont="1" applyFill="1" applyBorder="1"/>
    <xf numFmtId="10" fontId="3" fillId="6" borderId="5" xfId="0" applyNumberFormat="1" applyFont="1" applyFill="1" applyBorder="1"/>
    <xf numFmtId="2" fontId="4" fillId="6" borderId="12" xfId="0" applyNumberFormat="1" applyFont="1" applyFill="1" applyBorder="1"/>
    <xf numFmtId="10" fontId="4" fillId="6" borderId="12" xfId="0" applyNumberFormat="1" applyFont="1" applyFill="1" applyBorder="1"/>
    <xf numFmtId="10" fontId="4" fillId="6" borderId="13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4" fillId="0" borderId="15" xfId="0" applyFont="1" applyFill="1" applyBorder="1" applyAlignment="1">
      <alignment vertical="center" wrapText="1"/>
    </xf>
    <xf numFmtId="2" fontId="3" fillId="2" borderId="15" xfId="0" applyNumberFormat="1" applyFont="1" applyFill="1" applyBorder="1"/>
    <xf numFmtId="2" fontId="4" fillId="2" borderId="16" xfId="0" applyNumberFormat="1" applyFont="1" applyFill="1" applyBorder="1"/>
    <xf numFmtId="2" fontId="3" fillId="3" borderId="15" xfId="0" applyNumberFormat="1" applyFont="1" applyFill="1" applyBorder="1"/>
    <xf numFmtId="2" fontId="3" fillId="4" borderId="15" xfId="0" applyNumberFormat="1" applyFont="1" applyFill="1" applyBorder="1"/>
    <xf numFmtId="2" fontId="4" fillId="4" borderId="16" xfId="0" applyNumberFormat="1" applyFont="1" applyFill="1" applyBorder="1"/>
    <xf numFmtId="2" fontId="3" fillId="5" borderId="15" xfId="0" applyNumberFormat="1" applyFont="1" applyFill="1" applyBorder="1"/>
    <xf numFmtId="2" fontId="3" fillId="6" borderId="15" xfId="0" applyNumberFormat="1" applyFont="1" applyFill="1" applyBorder="1"/>
    <xf numFmtId="2" fontId="4" fillId="6" borderId="16" xfId="0" applyNumberFormat="1" applyFont="1" applyFill="1" applyBorder="1"/>
    <xf numFmtId="0" fontId="4" fillId="0" borderId="19" xfId="0" applyFont="1" applyFill="1" applyBorder="1" applyAlignment="1">
      <alignment vertical="center" wrapText="1"/>
    </xf>
    <xf numFmtId="10" fontId="3" fillId="2" borderId="19" xfId="0" applyNumberFormat="1" applyFont="1" applyFill="1" applyBorder="1"/>
    <xf numFmtId="10" fontId="4" fillId="2" borderId="20" xfId="0" applyNumberFormat="1" applyFont="1" applyFill="1" applyBorder="1"/>
    <xf numFmtId="10" fontId="3" fillId="3" borderId="19" xfId="0" applyNumberFormat="1" applyFont="1" applyFill="1" applyBorder="1"/>
    <xf numFmtId="10" fontId="3" fillId="4" borderId="19" xfId="0" applyNumberFormat="1" applyFont="1" applyFill="1" applyBorder="1"/>
    <xf numFmtId="10" fontId="4" fillId="4" borderId="20" xfId="0" applyNumberFormat="1" applyFont="1" applyFill="1" applyBorder="1"/>
    <xf numFmtId="10" fontId="3" fillId="5" borderId="19" xfId="0" applyNumberFormat="1" applyFont="1" applyFill="1" applyBorder="1"/>
    <xf numFmtId="10" fontId="3" fillId="6" borderId="19" xfId="0" applyNumberFormat="1" applyFont="1" applyFill="1" applyBorder="1"/>
    <xf numFmtId="10" fontId="4" fillId="6" borderId="20" xfId="0" applyNumberFormat="1" applyFont="1" applyFill="1" applyBorder="1"/>
    <xf numFmtId="0" fontId="2" fillId="0" borderId="0" xfId="0" applyFont="1" applyAlignment="1">
      <alignment vertical="top"/>
    </xf>
    <xf numFmtId="0" fontId="2" fillId="0" borderId="0" xfId="0" applyFont="1" applyBorder="1"/>
    <xf numFmtId="0" fontId="2" fillId="0" borderId="5" xfId="0" applyFont="1" applyBorder="1"/>
    <xf numFmtId="0" fontId="2" fillId="0" borderId="16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2" borderId="0" xfId="0" applyFont="1" applyFill="1" applyBorder="1"/>
    <xf numFmtId="11" fontId="2" fillId="3" borderId="0" xfId="0" applyNumberFormat="1" applyFont="1" applyFill="1" applyBorder="1"/>
    <xf numFmtId="0" fontId="2" fillId="3" borderId="0" xfId="0" applyFont="1" applyFill="1" applyBorder="1"/>
    <xf numFmtId="0" fontId="2" fillId="4" borderId="0" xfId="0" applyFont="1" applyFill="1" applyBorder="1"/>
    <xf numFmtId="11" fontId="6" fillId="3" borderId="0" xfId="0" applyNumberFormat="1" applyFont="1" applyFill="1" applyBorder="1"/>
    <xf numFmtId="0" fontId="6" fillId="3" borderId="0" xfId="0" applyFont="1" applyFill="1" applyBorder="1"/>
    <xf numFmtId="11" fontId="2" fillId="5" borderId="0" xfId="0" applyNumberFormat="1" applyFont="1" applyFill="1" applyBorder="1"/>
    <xf numFmtId="0" fontId="2" fillId="5" borderId="0" xfId="0" applyFont="1" applyFill="1" applyBorder="1"/>
    <xf numFmtId="11" fontId="6" fillId="5" borderId="0" xfId="0" applyNumberFormat="1" applyFont="1" applyFill="1" applyBorder="1"/>
    <xf numFmtId="0" fontId="6" fillId="5" borderId="0" xfId="0" applyFont="1" applyFill="1" applyBorder="1"/>
    <xf numFmtId="11" fontId="2" fillId="6" borderId="0" xfId="0" applyNumberFormat="1" applyFont="1" applyFill="1" applyBorder="1"/>
    <xf numFmtId="0" fontId="2" fillId="6" borderId="0" xfId="0" applyFont="1" applyFill="1" applyBorder="1"/>
    <xf numFmtId="11" fontId="6" fillId="6" borderId="12" xfId="0" applyNumberFormat="1" applyFont="1" applyFill="1" applyBorder="1"/>
    <xf numFmtId="11" fontId="2" fillId="6" borderId="6" xfId="0" applyNumberFormat="1" applyFont="1" applyFill="1" applyBorder="1"/>
    <xf numFmtId="0" fontId="2" fillId="6" borderId="6" xfId="0" applyFont="1" applyFill="1" applyBorder="1"/>
    <xf numFmtId="0" fontId="2" fillId="4" borderId="6" xfId="0" applyFont="1" applyFill="1" applyBorder="1"/>
    <xf numFmtId="11" fontId="6" fillId="4" borderId="12" xfId="0" applyNumberFormat="1" applyFont="1" applyFill="1" applyBorder="1"/>
    <xf numFmtId="0" fontId="6" fillId="4" borderId="12" xfId="0" applyFont="1" applyFill="1" applyBorder="1"/>
    <xf numFmtId="0" fontId="2" fillId="2" borderId="6" xfId="0" applyFont="1" applyFill="1" applyBorder="1"/>
    <xf numFmtId="0" fontId="6" fillId="2" borderId="12" xfId="0" applyFont="1" applyFill="1" applyBorder="1"/>
    <xf numFmtId="0" fontId="3" fillId="2" borderId="0" xfId="0" applyFont="1" applyFill="1" applyBorder="1"/>
    <xf numFmtId="11" fontId="3" fillId="3" borderId="0" xfId="0" applyNumberFormat="1" applyFont="1" applyFill="1" applyBorder="1"/>
    <xf numFmtId="11" fontId="4" fillId="3" borderId="0" xfId="0" applyNumberFormat="1" applyFont="1" applyFill="1" applyBorder="1"/>
    <xf numFmtId="10" fontId="4" fillId="3" borderId="0" xfId="0" applyNumberFormat="1" applyFont="1" applyFill="1" applyBorder="1"/>
    <xf numFmtId="0" fontId="3" fillId="4" borderId="0" xfId="0" applyFont="1" applyFill="1" applyBorder="1"/>
    <xf numFmtId="11" fontId="3" fillId="5" borderId="0" xfId="0" applyNumberFormat="1" applyFont="1" applyFill="1" applyBorder="1"/>
    <xf numFmtId="11" fontId="4" fillId="5" borderId="0" xfId="0" applyNumberFormat="1" applyFont="1" applyFill="1" applyBorder="1"/>
    <xf numFmtId="2" fontId="4" fillId="5" borderId="0" xfId="0" applyNumberFormat="1" applyFont="1" applyFill="1" applyBorder="1"/>
    <xf numFmtId="10" fontId="4" fillId="5" borderId="0" xfId="0" applyNumberFormat="1" applyFont="1" applyFill="1" applyBorder="1"/>
    <xf numFmtId="11" fontId="3" fillId="6" borderId="0" xfId="0" applyNumberFormat="1" applyFont="1" applyFill="1" applyBorder="1"/>
    <xf numFmtId="10" fontId="4" fillId="3" borderId="5" xfId="0" applyNumberFormat="1" applyFont="1" applyFill="1" applyBorder="1"/>
    <xf numFmtId="10" fontId="4" fillId="5" borderId="5" xfId="0" applyNumberFormat="1" applyFont="1" applyFill="1" applyBorder="1"/>
    <xf numFmtId="2" fontId="4" fillId="5" borderId="15" xfId="0" applyNumberFormat="1" applyFont="1" applyFill="1" applyBorder="1"/>
    <xf numFmtId="10" fontId="4" fillId="5" borderId="19" xfId="0" applyNumberFormat="1" applyFont="1" applyFill="1" applyBorder="1"/>
    <xf numFmtId="11" fontId="4" fillId="6" borderId="12" xfId="0" applyNumberFormat="1" applyFont="1" applyFill="1" applyBorder="1"/>
    <xf numFmtId="11" fontId="3" fillId="6" borderId="6" xfId="0" applyNumberFormat="1" applyFont="1" applyFill="1" applyBorder="1"/>
    <xf numFmtId="2" fontId="3" fillId="6" borderId="23" xfId="0" applyNumberFormat="1" applyFont="1" applyFill="1" applyBorder="1"/>
    <xf numFmtId="2" fontId="3" fillId="6" borderId="6" xfId="0" applyNumberFormat="1" applyFont="1" applyFill="1" applyBorder="1"/>
    <xf numFmtId="10" fontId="3" fillId="6" borderId="6" xfId="0" applyNumberFormat="1" applyFont="1" applyFill="1" applyBorder="1"/>
    <xf numFmtId="10" fontId="3" fillId="6" borderId="24" xfId="0" applyNumberFormat="1" applyFont="1" applyFill="1" applyBorder="1"/>
    <xf numFmtId="10" fontId="3" fillId="6" borderId="7" xfId="0" applyNumberFormat="1" applyFont="1" applyFill="1" applyBorder="1"/>
    <xf numFmtId="0" fontId="3" fillId="4" borderId="6" xfId="0" applyFont="1" applyFill="1" applyBorder="1"/>
    <xf numFmtId="2" fontId="3" fillId="4" borderId="23" xfId="0" applyNumberFormat="1" applyFont="1" applyFill="1" applyBorder="1"/>
    <xf numFmtId="2" fontId="3" fillId="4" borderId="6" xfId="0" applyNumberFormat="1" applyFont="1" applyFill="1" applyBorder="1"/>
    <xf numFmtId="10" fontId="3" fillId="4" borderId="6" xfId="0" applyNumberFormat="1" applyFont="1" applyFill="1" applyBorder="1"/>
    <xf numFmtId="10" fontId="3" fillId="4" borderId="24" xfId="0" applyNumberFormat="1" applyFont="1" applyFill="1" applyBorder="1"/>
    <xf numFmtId="10" fontId="3" fillId="4" borderId="7" xfId="0" applyNumberFormat="1" applyFont="1" applyFill="1" applyBorder="1"/>
    <xf numFmtId="11" fontId="4" fillId="4" borderId="12" xfId="0" applyNumberFormat="1" applyFont="1" applyFill="1" applyBorder="1"/>
    <xf numFmtId="0" fontId="4" fillId="2" borderId="12" xfId="0" applyFont="1" applyFill="1" applyBorder="1"/>
    <xf numFmtId="0" fontId="2" fillId="2" borderId="4" xfId="0" applyFont="1" applyFill="1" applyBorder="1"/>
    <xf numFmtId="0" fontId="2" fillId="3" borderId="4" xfId="0" applyFont="1" applyFill="1" applyBorder="1"/>
    <xf numFmtId="0" fontId="2" fillId="4" borderId="22" xfId="0" applyFont="1" applyFill="1" applyBorder="1"/>
    <xf numFmtId="0" fontId="2" fillId="4" borderId="4" xfId="0" applyFont="1" applyFill="1" applyBorder="1"/>
    <xf numFmtId="0" fontId="2" fillId="5" borderId="4" xfId="0" applyFont="1" applyFill="1" applyBorder="1"/>
    <xf numFmtId="0" fontId="2" fillId="6" borderId="22" xfId="0" applyFont="1" applyFill="1" applyBorder="1"/>
    <xf numFmtId="0" fontId="2" fillId="6" borderId="4" xfId="0" applyFont="1" applyFill="1" applyBorder="1"/>
    <xf numFmtId="0" fontId="2" fillId="6" borderId="10" xfId="0" applyFont="1" applyFill="1" applyBorder="1"/>
    <xf numFmtId="4" fontId="2" fillId="2" borderId="23" xfId="0" applyNumberFormat="1" applyFont="1" applyFill="1" applyBorder="1" applyAlignment="1">
      <alignment vertical="top"/>
    </xf>
    <xf numFmtId="4" fontId="2" fillId="2" borderId="6" xfId="0" applyNumberFormat="1" applyFont="1" applyFill="1" applyBorder="1" applyAlignment="1">
      <alignment vertical="top"/>
    </xf>
    <xf numFmtId="4" fontId="2" fillId="2" borderId="24" xfId="0" applyNumberFormat="1" applyFont="1" applyFill="1" applyBorder="1" applyAlignment="1">
      <alignment vertical="top"/>
    </xf>
    <xf numFmtId="4" fontId="2" fillId="2" borderId="23" xfId="0" applyNumberFormat="1" applyFont="1" applyFill="1" applyBorder="1"/>
    <xf numFmtId="4" fontId="2" fillId="2" borderId="6" xfId="0" applyNumberFormat="1" applyFont="1" applyFill="1" applyBorder="1"/>
    <xf numFmtId="4" fontId="2" fillId="2" borderId="24" xfId="0" applyNumberFormat="1" applyFont="1" applyFill="1" applyBorder="1"/>
    <xf numFmtId="4" fontId="2" fillId="2" borderId="7" xfId="0" applyNumberFormat="1" applyFont="1" applyFill="1" applyBorder="1"/>
    <xf numFmtId="4" fontId="2" fillId="2" borderId="15" xfId="0" applyNumberFormat="1" applyFont="1" applyFill="1" applyBorder="1" applyAlignment="1">
      <alignment vertical="top"/>
    </xf>
    <xf numFmtId="4" fontId="2" fillId="2" borderId="0" xfId="0" applyNumberFormat="1" applyFont="1" applyFill="1" applyBorder="1" applyAlignment="1">
      <alignment vertical="top"/>
    </xf>
    <xf numFmtId="4" fontId="2" fillId="2" borderId="19" xfId="0" applyNumberFormat="1" applyFont="1" applyFill="1" applyBorder="1" applyAlignment="1">
      <alignment vertical="top"/>
    </xf>
    <xf numFmtId="4" fontId="2" fillId="2" borderId="15" xfId="0" applyNumberFormat="1" applyFont="1" applyFill="1" applyBorder="1"/>
    <xf numFmtId="4" fontId="2" fillId="2" borderId="0" xfId="0" applyNumberFormat="1" applyFont="1" applyFill="1" applyBorder="1"/>
    <xf numFmtId="4" fontId="2" fillId="2" borderId="19" xfId="0" applyNumberFormat="1" applyFont="1" applyFill="1" applyBorder="1"/>
    <xf numFmtId="4" fontId="2" fillId="2" borderId="5" xfId="0" applyNumberFormat="1" applyFont="1" applyFill="1" applyBorder="1"/>
    <xf numFmtId="4" fontId="6" fillId="2" borderId="16" xfId="0" applyNumberFormat="1" applyFont="1" applyFill="1" applyBorder="1" applyAlignment="1">
      <alignment vertical="top"/>
    </xf>
    <xf numFmtId="4" fontId="6" fillId="2" borderId="12" xfId="0" applyNumberFormat="1" applyFont="1" applyFill="1" applyBorder="1" applyAlignment="1">
      <alignment vertical="top"/>
    </xf>
    <xf numFmtId="4" fontId="6" fillId="2" borderId="20" xfId="0" applyNumberFormat="1" applyFont="1" applyFill="1" applyBorder="1" applyAlignment="1">
      <alignment vertical="top"/>
    </xf>
    <xf numFmtId="4" fontId="6" fillId="2" borderId="16" xfId="0" applyNumberFormat="1" applyFont="1" applyFill="1" applyBorder="1"/>
    <xf numFmtId="4" fontId="6" fillId="2" borderId="12" xfId="0" applyNumberFormat="1" applyFont="1" applyFill="1" applyBorder="1"/>
    <xf numFmtId="4" fontId="6" fillId="2" borderId="20" xfId="0" applyNumberFormat="1" applyFont="1" applyFill="1" applyBorder="1"/>
    <xf numFmtId="4" fontId="6" fillId="2" borderId="13" xfId="0" applyNumberFormat="1" applyFont="1" applyFill="1" applyBorder="1"/>
    <xf numFmtId="4" fontId="2" fillId="3" borderId="15" xfId="0" applyNumberFormat="1" applyFont="1" applyFill="1" applyBorder="1" applyAlignment="1">
      <alignment vertical="top"/>
    </xf>
    <xf numFmtId="4" fontId="2" fillId="3" borderId="0" xfId="0" applyNumberFormat="1" applyFont="1" applyFill="1" applyBorder="1" applyAlignment="1">
      <alignment vertical="top"/>
    </xf>
    <xf numFmtId="4" fontId="2" fillId="3" borderId="19" xfId="0" applyNumberFormat="1" applyFont="1" applyFill="1" applyBorder="1" applyAlignment="1">
      <alignment vertical="top"/>
    </xf>
    <xf numFmtId="4" fontId="2" fillId="3" borderId="15" xfId="0" applyNumberFormat="1" applyFont="1" applyFill="1" applyBorder="1"/>
    <xf numFmtId="4" fontId="2" fillId="3" borderId="0" xfId="0" applyNumberFormat="1" applyFont="1" applyFill="1" applyBorder="1"/>
    <xf numFmtId="4" fontId="2" fillId="3" borderId="19" xfId="0" applyNumberFormat="1" applyFont="1" applyFill="1" applyBorder="1"/>
    <xf numFmtId="4" fontId="2" fillId="3" borderId="5" xfId="0" applyNumberFormat="1" applyFont="1" applyFill="1" applyBorder="1"/>
    <xf numFmtId="4" fontId="6" fillId="3" borderId="15" xfId="0" applyNumberFormat="1" applyFont="1" applyFill="1" applyBorder="1" applyAlignment="1">
      <alignment vertical="top"/>
    </xf>
    <xf numFmtId="4" fontId="6" fillId="3" borderId="0" xfId="0" applyNumberFormat="1" applyFont="1" applyFill="1" applyBorder="1" applyAlignment="1">
      <alignment vertical="top"/>
    </xf>
    <xf numFmtId="4" fontId="6" fillId="3" borderId="19" xfId="0" applyNumberFormat="1" applyFont="1" applyFill="1" applyBorder="1" applyAlignment="1">
      <alignment vertical="top"/>
    </xf>
    <xf numFmtId="4" fontId="6" fillId="3" borderId="15" xfId="0" applyNumberFormat="1" applyFont="1" applyFill="1" applyBorder="1"/>
    <xf numFmtId="4" fontId="6" fillId="3" borderId="0" xfId="0" applyNumberFormat="1" applyFont="1" applyFill="1" applyBorder="1"/>
    <xf numFmtId="4" fontId="6" fillId="3" borderId="19" xfId="0" applyNumberFormat="1" applyFont="1" applyFill="1" applyBorder="1"/>
    <xf numFmtId="4" fontId="6" fillId="3" borderId="5" xfId="0" applyNumberFormat="1" applyFont="1" applyFill="1" applyBorder="1"/>
    <xf numFmtId="4" fontId="2" fillId="4" borderId="23" xfId="0" applyNumberFormat="1" applyFont="1" applyFill="1" applyBorder="1" applyAlignment="1">
      <alignment vertical="top"/>
    </xf>
    <xf numFmtId="4" fontId="2" fillId="4" borderId="6" xfId="0" applyNumberFormat="1" applyFont="1" applyFill="1" applyBorder="1" applyAlignment="1">
      <alignment vertical="top"/>
    </xf>
    <xf numFmtId="4" fontId="2" fillId="4" borderId="24" xfId="0" applyNumberFormat="1" applyFont="1" applyFill="1" applyBorder="1" applyAlignment="1">
      <alignment vertical="top"/>
    </xf>
    <xf numFmtId="4" fontId="2" fillId="4" borderId="23" xfId="0" applyNumberFormat="1" applyFont="1" applyFill="1" applyBorder="1"/>
    <xf numFmtId="4" fontId="2" fillId="4" borderId="6" xfId="0" applyNumberFormat="1" applyFont="1" applyFill="1" applyBorder="1"/>
    <xf numFmtId="4" fontId="2" fillId="4" borderId="24" xfId="0" applyNumberFormat="1" applyFont="1" applyFill="1" applyBorder="1"/>
    <xf numFmtId="4" fontId="2" fillId="4" borderId="7" xfId="0" applyNumberFormat="1" applyFont="1" applyFill="1" applyBorder="1"/>
    <xf numFmtId="4" fontId="2" fillId="4" borderId="15" xfId="0" applyNumberFormat="1" applyFont="1" applyFill="1" applyBorder="1" applyAlignment="1">
      <alignment vertical="top"/>
    </xf>
    <xf numFmtId="4" fontId="2" fillId="4" borderId="0" xfId="0" applyNumberFormat="1" applyFont="1" applyFill="1" applyBorder="1" applyAlignment="1">
      <alignment vertical="top"/>
    </xf>
    <xf numFmtId="4" fontId="2" fillId="4" borderId="19" xfId="0" applyNumberFormat="1" applyFont="1" applyFill="1" applyBorder="1" applyAlignment="1">
      <alignment vertical="top"/>
    </xf>
    <xf numFmtId="4" fontId="2" fillId="4" borderId="15" xfId="0" applyNumberFormat="1" applyFont="1" applyFill="1" applyBorder="1"/>
    <xf numFmtId="4" fontId="2" fillId="4" borderId="0" xfId="0" applyNumberFormat="1" applyFont="1" applyFill="1" applyBorder="1"/>
    <xf numFmtId="4" fontId="2" fillId="4" borderId="19" xfId="0" applyNumberFormat="1" applyFont="1" applyFill="1" applyBorder="1"/>
    <xf numFmtId="4" fontId="2" fillId="4" borderId="5" xfId="0" applyNumberFormat="1" applyFont="1" applyFill="1" applyBorder="1"/>
    <xf numFmtId="4" fontId="6" fillId="4" borderId="16" xfId="0" applyNumberFormat="1" applyFont="1" applyFill="1" applyBorder="1" applyAlignment="1">
      <alignment vertical="top"/>
    </xf>
    <xf numFmtId="4" fontId="6" fillId="4" borderId="12" xfId="0" applyNumberFormat="1" applyFont="1" applyFill="1" applyBorder="1" applyAlignment="1">
      <alignment vertical="top"/>
    </xf>
    <xf numFmtId="4" fontId="6" fillId="4" borderId="20" xfId="0" applyNumberFormat="1" applyFont="1" applyFill="1" applyBorder="1" applyAlignment="1">
      <alignment vertical="top"/>
    </xf>
    <xf numFmtId="4" fontId="6" fillId="4" borderId="16" xfId="0" applyNumberFormat="1" applyFont="1" applyFill="1" applyBorder="1"/>
    <xf numFmtId="4" fontId="6" fillId="4" borderId="12" xfId="0" applyNumberFormat="1" applyFont="1" applyFill="1" applyBorder="1"/>
    <xf numFmtId="4" fontId="6" fillId="4" borderId="20" xfId="0" applyNumberFormat="1" applyFont="1" applyFill="1" applyBorder="1"/>
    <xf numFmtId="4" fontId="6" fillId="4" borderId="13" xfId="0" applyNumberFormat="1" applyFont="1" applyFill="1" applyBorder="1"/>
    <xf numFmtId="4" fontId="2" fillId="5" borderId="15" xfId="0" applyNumberFormat="1" applyFont="1" applyFill="1" applyBorder="1" applyAlignment="1">
      <alignment vertical="top"/>
    </xf>
    <xf numFmtId="4" fontId="2" fillId="5" borderId="0" xfId="0" applyNumberFormat="1" applyFont="1" applyFill="1" applyBorder="1" applyAlignment="1">
      <alignment vertical="top"/>
    </xf>
    <xf numFmtId="4" fontId="2" fillId="5" borderId="19" xfId="0" applyNumberFormat="1" applyFont="1" applyFill="1" applyBorder="1" applyAlignment="1">
      <alignment vertical="top"/>
    </xf>
    <xf numFmtId="4" fontId="2" fillId="5" borderId="15" xfId="0" applyNumberFormat="1" applyFont="1" applyFill="1" applyBorder="1"/>
    <xf numFmtId="4" fontId="2" fillId="5" borderId="0" xfId="0" applyNumberFormat="1" applyFont="1" applyFill="1" applyBorder="1"/>
    <xf numFmtId="4" fontId="2" fillId="5" borderId="19" xfId="0" applyNumberFormat="1" applyFont="1" applyFill="1" applyBorder="1"/>
    <xf numFmtId="4" fontId="2" fillId="5" borderId="15" xfId="0" applyNumberFormat="1" applyFont="1" applyFill="1" applyBorder="1" applyAlignment="1">
      <alignment horizontal="right" wrapText="1"/>
    </xf>
    <xf numFmtId="4" fontId="2" fillId="5" borderId="0" xfId="0" applyNumberFormat="1" applyFont="1" applyFill="1" applyBorder="1" applyAlignment="1">
      <alignment horizontal="right" wrapText="1"/>
    </xf>
    <xf numFmtId="4" fontId="2" fillId="5" borderId="5" xfId="0" applyNumberFormat="1" applyFont="1" applyFill="1" applyBorder="1"/>
    <xf numFmtId="4" fontId="6" fillId="5" borderId="15" xfId="0" applyNumberFormat="1" applyFont="1" applyFill="1" applyBorder="1" applyAlignment="1">
      <alignment vertical="top"/>
    </xf>
    <xf numFmtId="4" fontId="6" fillId="5" borderId="0" xfId="0" applyNumberFormat="1" applyFont="1" applyFill="1" applyBorder="1" applyAlignment="1">
      <alignment vertical="top"/>
    </xf>
    <xf numFmtId="4" fontId="6" fillId="5" borderId="19" xfId="0" applyNumberFormat="1" applyFont="1" applyFill="1" applyBorder="1" applyAlignment="1">
      <alignment vertical="top"/>
    </xf>
    <xf numFmtId="4" fontId="6" fillId="5" borderId="15" xfId="0" applyNumberFormat="1" applyFont="1" applyFill="1" applyBorder="1"/>
    <xf numFmtId="4" fontId="6" fillId="5" borderId="0" xfId="0" applyNumberFormat="1" applyFont="1" applyFill="1" applyBorder="1"/>
    <xf numFmtId="4" fontId="6" fillId="5" borderId="19" xfId="0" applyNumberFormat="1" applyFont="1" applyFill="1" applyBorder="1"/>
    <xf numFmtId="4" fontId="6" fillId="5" borderId="5" xfId="0" applyNumberFormat="1" applyFont="1" applyFill="1" applyBorder="1"/>
    <xf numFmtId="4" fontId="2" fillId="6" borderId="6" xfId="0" applyNumberFormat="1" applyFont="1" applyFill="1" applyBorder="1" applyAlignment="1">
      <alignment vertical="top"/>
    </xf>
    <xf numFmtId="4" fontId="2" fillId="6" borderId="6" xfId="0" applyNumberFormat="1" applyFont="1" applyFill="1" applyBorder="1"/>
    <xf numFmtId="4" fontId="2" fillId="6" borderId="7" xfId="0" applyNumberFormat="1" applyFont="1" applyFill="1" applyBorder="1"/>
    <xf numFmtId="4" fontId="2" fillId="6" borderId="0" xfId="0" applyNumberFormat="1" applyFont="1" applyFill="1" applyBorder="1" applyAlignment="1">
      <alignment vertical="top"/>
    </xf>
    <xf numFmtId="4" fontId="2" fillId="6" borderId="0" xfId="0" applyNumberFormat="1" applyFont="1" applyFill="1" applyBorder="1"/>
    <xf numFmtId="4" fontId="2" fillId="6" borderId="5" xfId="0" applyNumberFormat="1" applyFont="1" applyFill="1" applyBorder="1"/>
    <xf numFmtId="4" fontId="6" fillId="6" borderId="12" xfId="0" applyNumberFormat="1" applyFont="1" applyFill="1" applyBorder="1" applyAlignment="1">
      <alignment vertical="top"/>
    </xf>
    <xf numFmtId="4" fontId="6" fillId="6" borderId="12" xfId="0" applyNumberFormat="1" applyFont="1" applyFill="1" applyBorder="1"/>
    <xf numFmtId="4" fontId="6" fillId="6" borderId="13" xfId="0" applyNumberFormat="1" applyFont="1" applyFill="1" applyBorder="1"/>
    <xf numFmtId="4" fontId="6" fillId="0" borderId="8" xfId="0" applyNumberFormat="1" applyFont="1" applyBorder="1" applyAlignment="1">
      <alignment vertical="top"/>
    </xf>
    <xf numFmtId="4" fontId="6" fillId="0" borderId="9" xfId="0" applyNumberFormat="1" applyFont="1" applyBorder="1" applyAlignment="1">
      <alignment vertical="top"/>
    </xf>
    <xf numFmtId="9" fontId="2" fillId="2" borderId="0" xfId="1" applyFont="1" applyFill="1" applyBorder="1"/>
    <xf numFmtId="9" fontId="2" fillId="2" borderId="5" xfId="1" applyFont="1" applyFill="1" applyBorder="1"/>
    <xf numFmtId="9" fontId="2" fillId="3" borderId="0" xfId="1" applyFont="1" applyFill="1" applyBorder="1"/>
    <xf numFmtId="9" fontId="2" fillId="3" borderId="5" xfId="1" applyFont="1" applyFill="1" applyBorder="1"/>
    <xf numFmtId="9" fontId="2" fillId="4" borderId="6" xfId="1" applyFont="1" applyFill="1" applyBorder="1"/>
    <xf numFmtId="9" fontId="2" fillId="4" borderId="7" xfId="1" applyFont="1" applyFill="1" applyBorder="1"/>
    <xf numFmtId="9" fontId="2" fillId="4" borderId="0" xfId="1" applyFont="1" applyFill="1" applyBorder="1"/>
    <xf numFmtId="9" fontId="2" fillId="4" borderId="5" xfId="1" applyFont="1" applyFill="1" applyBorder="1"/>
    <xf numFmtId="9" fontId="2" fillId="5" borderId="0" xfId="1" applyFont="1" applyFill="1" applyBorder="1"/>
    <xf numFmtId="9" fontId="2" fillId="5" borderId="5" xfId="1" applyFont="1" applyFill="1" applyBorder="1"/>
    <xf numFmtId="9" fontId="2" fillId="6" borderId="6" xfId="1" applyFont="1" applyFill="1" applyBorder="1"/>
    <xf numFmtId="9" fontId="2" fillId="6" borderId="7" xfId="1" applyFont="1" applyFill="1" applyBorder="1"/>
    <xf numFmtId="9" fontId="2" fillId="6" borderId="0" xfId="1" applyFont="1" applyFill="1" applyBorder="1"/>
    <xf numFmtId="9" fontId="2" fillId="6" borderId="5" xfId="1" applyFont="1" applyFill="1" applyBorder="1"/>
    <xf numFmtId="9" fontId="2" fillId="6" borderId="8" xfId="1" applyFont="1" applyFill="1" applyBorder="1"/>
    <xf numFmtId="9" fontId="2" fillId="6" borderId="9" xfId="1" applyFont="1" applyFill="1" applyBorder="1"/>
    <xf numFmtId="9" fontId="2" fillId="2" borderId="19" xfId="1" applyFont="1" applyFill="1" applyBorder="1"/>
    <xf numFmtId="9" fontId="2" fillId="3" borderId="19" xfId="1" applyFont="1" applyFill="1" applyBorder="1"/>
    <xf numFmtId="9" fontId="2" fillId="4" borderId="24" xfId="1" applyFont="1" applyFill="1" applyBorder="1"/>
    <xf numFmtId="9" fontId="2" fillId="4" borderId="19" xfId="1" applyFont="1" applyFill="1" applyBorder="1"/>
    <xf numFmtId="9" fontId="2" fillId="5" borderId="19" xfId="1" applyFont="1" applyFill="1" applyBorder="1"/>
    <xf numFmtId="9" fontId="2" fillId="6" borderId="24" xfId="1" applyFont="1" applyFill="1" applyBorder="1"/>
    <xf numFmtId="9" fontId="2" fillId="6" borderId="19" xfId="1" applyFont="1" applyFill="1" applyBorder="1"/>
    <xf numFmtId="9" fontId="2" fillId="6" borderId="21" xfId="1" applyFont="1" applyFill="1" applyBorder="1"/>
    <xf numFmtId="9" fontId="2" fillId="2" borderId="15" xfId="1" applyFont="1" applyFill="1" applyBorder="1"/>
    <xf numFmtId="9" fontId="2" fillId="3" borderId="15" xfId="1" applyFont="1" applyFill="1" applyBorder="1"/>
    <xf numFmtId="9" fontId="2" fillId="4" borderId="23" xfId="1" applyFont="1" applyFill="1" applyBorder="1"/>
    <xf numFmtId="9" fontId="2" fillId="4" borderId="15" xfId="1" applyFont="1" applyFill="1" applyBorder="1"/>
    <xf numFmtId="9" fontId="2" fillId="5" borderId="15" xfId="1" applyFont="1" applyFill="1" applyBorder="1"/>
    <xf numFmtId="9" fontId="2" fillId="6" borderId="23" xfId="1" applyFont="1" applyFill="1" applyBorder="1"/>
    <xf numFmtId="9" fontId="2" fillId="6" borderId="15" xfId="1" applyFont="1" applyFill="1" applyBorder="1"/>
    <xf numFmtId="9" fontId="2" fillId="6" borderId="17" xfId="1" applyFont="1" applyFill="1" applyBorder="1"/>
    <xf numFmtId="4" fontId="2" fillId="0" borderId="0" xfId="0" applyNumberFormat="1" applyFont="1" applyAlignment="1">
      <alignment vertical="top"/>
    </xf>
    <xf numFmtId="4" fontId="4" fillId="0" borderId="17" xfId="0" applyNumberFormat="1" applyFont="1" applyFill="1" applyBorder="1"/>
    <xf numFmtId="4" fontId="4" fillId="0" borderId="8" xfId="0" applyNumberFormat="1" applyFont="1" applyFill="1" applyBorder="1"/>
    <xf numFmtId="4" fontId="4" fillId="0" borderId="21" xfId="0" applyNumberFormat="1" applyFont="1" applyFill="1" applyBorder="1"/>
    <xf numFmtId="4" fontId="4" fillId="3" borderId="15" xfId="0" applyNumberFormat="1" applyFont="1" applyFill="1" applyBorder="1"/>
    <xf numFmtId="4" fontId="4" fillId="3" borderId="0" xfId="0" applyNumberFormat="1" applyFont="1" applyFill="1" applyBorder="1"/>
    <xf numFmtId="4" fontId="4" fillId="3" borderId="19" xfId="0" applyNumberFormat="1" applyFont="1" applyFill="1" applyBorder="1"/>
    <xf numFmtId="4" fontId="2" fillId="6" borderId="23" xfId="0" applyNumberFormat="1" applyFont="1" applyFill="1" applyBorder="1" applyAlignment="1">
      <alignment vertical="top"/>
    </xf>
    <xf numFmtId="4" fontId="2" fillId="6" borderId="15" xfId="0" applyNumberFormat="1" applyFont="1" applyFill="1" applyBorder="1" applyAlignment="1">
      <alignment vertical="top"/>
    </xf>
    <xf numFmtId="4" fontId="6" fillId="6" borderId="16" xfId="0" applyNumberFormat="1" applyFont="1" applyFill="1" applyBorder="1" applyAlignment="1">
      <alignment vertical="top"/>
    </xf>
    <xf numFmtId="9" fontId="6" fillId="2" borderId="12" xfId="1" applyFont="1" applyFill="1" applyBorder="1"/>
    <xf numFmtId="9" fontId="6" fillId="2" borderId="20" xfId="1" applyFont="1" applyFill="1" applyBorder="1"/>
    <xf numFmtId="9" fontId="6" fillId="2" borderId="16" xfId="1" applyFont="1" applyFill="1" applyBorder="1"/>
    <xf numFmtId="9" fontId="6" fillId="2" borderId="13" xfId="1" applyFont="1" applyFill="1" applyBorder="1"/>
    <xf numFmtId="0" fontId="6" fillId="2" borderId="11" xfId="0" applyFont="1" applyFill="1" applyBorder="1"/>
    <xf numFmtId="9" fontId="6" fillId="4" borderId="12" xfId="1" applyFont="1" applyFill="1" applyBorder="1"/>
    <xf numFmtId="9" fontId="6" fillId="4" borderId="20" xfId="1" applyFont="1" applyFill="1" applyBorder="1"/>
    <xf numFmtId="9" fontId="6" fillId="4" borderId="16" xfId="1" applyFont="1" applyFill="1" applyBorder="1"/>
    <xf numFmtId="9" fontId="6" fillId="4" borderId="13" xfId="1" applyFont="1" applyFill="1" applyBorder="1"/>
    <xf numFmtId="0" fontId="6" fillId="4" borderId="11" xfId="0" applyFont="1" applyFill="1" applyBorder="1"/>
    <xf numFmtId="9" fontId="6" fillId="5" borderId="0" xfId="1" applyFont="1" applyFill="1" applyBorder="1"/>
    <xf numFmtId="9" fontId="6" fillId="5" borderId="19" xfId="1" applyFont="1" applyFill="1" applyBorder="1"/>
    <xf numFmtId="9" fontId="6" fillId="5" borderId="15" xfId="1" applyFont="1" applyFill="1" applyBorder="1"/>
    <xf numFmtId="9" fontId="6" fillId="5" borderId="5" xfId="1" applyFont="1" applyFill="1" applyBorder="1"/>
    <xf numFmtId="0" fontId="6" fillId="5" borderId="4" xfId="0" applyFont="1" applyFill="1" applyBorder="1"/>
    <xf numFmtId="0" fontId="6" fillId="6" borderId="8" xfId="0" applyFont="1" applyFill="1" applyBorder="1"/>
    <xf numFmtId="9" fontId="6" fillId="6" borderId="8" xfId="1" applyFont="1" applyFill="1" applyBorder="1"/>
    <xf numFmtId="9" fontId="6" fillId="6" borderId="21" xfId="1" applyFont="1" applyFill="1" applyBorder="1"/>
    <xf numFmtId="9" fontId="6" fillId="6" borderId="17" xfId="1" applyFont="1" applyFill="1" applyBorder="1"/>
    <xf numFmtId="9" fontId="6" fillId="6" borderId="9" xfId="1" applyFont="1" applyFill="1" applyBorder="1"/>
    <xf numFmtId="0" fontId="6" fillId="6" borderId="10" xfId="0" applyFont="1" applyFill="1" applyBorder="1"/>
    <xf numFmtId="9" fontId="2" fillId="2" borderId="0" xfId="1" applyFont="1" applyFill="1" applyBorder="1" applyAlignment="1"/>
    <xf numFmtId="9" fontId="2" fillId="2" borderId="5" xfId="1" applyFont="1" applyFill="1" applyBorder="1" applyAlignment="1"/>
    <xf numFmtId="9" fontId="6" fillId="2" borderId="12" xfId="1" applyFont="1" applyFill="1" applyBorder="1" applyAlignment="1"/>
    <xf numFmtId="9" fontId="6" fillId="2" borderId="13" xfId="1" applyFont="1" applyFill="1" applyBorder="1" applyAlignment="1"/>
    <xf numFmtId="9" fontId="2" fillId="3" borderId="0" xfId="1" applyFont="1" applyFill="1" applyBorder="1" applyAlignment="1"/>
    <xf numFmtId="9" fontId="2" fillId="3" borderId="5" xfId="1" applyFont="1" applyFill="1" applyBorder="1" applyAlignment="1"/>
    <xf numFmtId="9" fontId="6" fillId="3" borderId="0" xfId="1" applyFont="1" applyFill="1" applyBorder="1" applyAlignment="1"/>
    <xf numFmtId="9" fontId="6" fillId="3" borderId="5" xfId="1" applyFont="1" applyFill="1" applyBorder="1" applyAlignment="1"/>
    <xf numFmtId="0" fontId="6" fillId="3" borderId="4" xfId="0" applyFont="1" applyFill="1" applyBorder="1"/>
    <xf numFmtId="9" fontId="6" fillId="3" borderId="0" xfId="1" applyFont="1" applyFill="1" applyBorder="1"/>
    <xf numFmtId="9" fontId="6" fillId="3" borderId="5" xfId="1" applyFont="1" applyFill="1" applyBorder="1"/>
    <xf numFmtId="9" fontId="2" fillId="4" borderId="6" xfId="1" applyFont="1" applyFill="1" applyBorder="1" applyAlignment="1"/>
    <xf numFmtId="9" fontId="2" fillId="4" borderId="7" xfId="1" applyFont="1" applyFill="1" applyBorder="1" applyAlignment="1"/>
    <xf numFmtId="9" fontId="2" fillId="4" borderId="0" xfId="1" applyFont="1" applyFill="1" applyBorder="1" applyAlignment="1"/>
    <xf numFmtId="9" fontId="2" fillId="4" borderId="5" xfId="1" applyFont="1" applyFill="1" applyBorder="1" applyAlignment="1"/>
    <xf numFmtId="9" fontId="2" fillId="5" borderId="0" xfId="1" applyFont="1" applyFill="1" applyBorder="1" applyAlignment="1"/>
    <xf numFmtId="9" fontId="2" fillId="5" borderId="5" xfId="1" applyFont="1" applyFill="1" applyBorder="1" applyAlignment="1"/>
    <xf numFmtId="9" fontId="2" fillId="6" borderId="6" xfId="1" applyFont="1" applyFill="1" applyBorder="1" applyAlignment="1"/>
    <xf numFmtId="9" fontId="2" fillId="6" borderId="7" xfId="1" applyFont="1" applyFill="1" applyBorder="1" applyAlignment="1"/>
    <xf numFmtId="9" fontId="2" fillId="6" borderId="0" xfId="1" applyFont="1" applyFill="1" applyBorder="1" applyAlignment="1"/>
    <xf numFmtId="9" fontId="2" fillId="6" borderId="5" xfId="1" applyFont="1" applyFill="1" applyBorder="1" applyAlignment="1"/>
    <xf numFmtId="9" fontId="6" fillId="4" borderId="12" xfId="1" applyFont="1" applyFill="1" applyBorder="1" applyAlignment="1"/>
    <xf numFmtId="9" fontId="6" fillId="4" borderId="13" xfId="1" applyFont="1" applyFill="1" applyBorder="1" applyAlignment="1"/>
    <xf numFmtId="9" fontId="6" fillId="5" borderId="0" xfId="1" applyFont="1" applyFill="1" applyBorder="1" applyAlignment="1"/>
    <xf numFmtId="9" fontId="6" fillId="5" borderId="5" xfId="1" applyFont="1" applyFill="1" applyBorder="1" applyAlignment="1"/>
    <xf numFmtId="9" fontId="6" fillId="6" borderId="8" xfId="1" applyFont="1" applyFill="1" applyBorder="1" applyAlignment="1"/>
    <xf numFmtId="9" fontId="6" fillId="6" borderId="9" xfId="1" applyFont="1" applyFill="1" applyBorder="1" applyAlignment="1"/>
    <xf numFmtId="0" fontId="2" fillId="0" borderId="13" xfId="0" applyFont="1" applyBorder="1" applyAlignment="1">
      <alignment vertical="top" wrapText="1"/>
    </xf>
    <xf numFmtId="0" fontId="2" fillId="0" borderId="15" xfId="0" applyFont="1" applyBorder="1"/>
    <xf numFmtId="0" fontId="2" fillId="0" borderId="19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6" fillId="2" borderId="0" xfId="0" applyFont="1" applyFill="1" applyBorder="1"/>
    <xf numFmtId="0" fontId="6" fillId="4" borderId="0" xfId="0" applyFont="1" applyFill="1" applyBorder="1"/>
    <xf numFmtId="1" fontId="6" fillId="4" borderId="5" xfId="0" applyNumberFormat="1" applyFont="1" applyFill="1" applyBorder="1"/>
    <xf numFmtId="0" fontId="2" fillId="6" borderId="8" xfId="0" applyFont="1" applyFill="1" applyBorder="1"/>
    <xf numFmtId="1" fontId="2" fillId="2" borderId="5" xfId="0" applyNumberFormat="1" applyFont="1" applyFill="1" applyBorder="1"/>
    <xf numFmtId="1" fontId="6" fillId="2" borderId="5" xfId="0" applyNumberFormat="1" applyFont="1" applyFill="1" applyBorder="1"/>
    <xf numFmtId="1" fontId="2" fillId="3" borderId="5" xfId="0" applyNumberFormat="1" applyFont="1" applyFill="1" applyBorder="1"/>
    <xf numFmtId="1" fontId="6" fillId="3" borderId="5" xfId="0" applyNumberFormat="1" applyFont="1" applyFill="1" applyBorder="1"/>
    <xf numFmtId="1" fontId="2" fillId="4" borderId="5" xfId="0" applyNumberFormat="1" applyFont="1" applyFill="1" applyBorder="1"/>
    <xf numFmtId="1" fontId="2" fillId="5" borderId="5" xfId="0" applyNumberFormat="1" applyFont="1" applyFill="1" applyBorder="1"/>
    <xf numFmtId="1" fontId="6" fillId="5" borderId="5" xfId="0" applyNumberFormat="1" applyFont="1" applyFill="1" applyBorder="1"/>
    <xf numFmtId="1" fontId="2" fillId="6" borderId="5" xfId="0" applyNumberFormat="1" applyFont="1" applyFill="1" applyBorder="1"/>
    <xf numFmtId="1" fontId="6" fillId="6" borderId="9" xfId="0" applyNumberFormat="1" applyFont="1" applyFill="1" applyBorder="1"/>
    <xf numFmtId="0" fontId="7" fillId="0" borderId="8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FF"/>
      <color rgb="FFFFCCFF"/>
      <color rgb="FFFF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7897-E223-41D6-9250-33175FB6D828}">
  <dimension ref="A1:N165"/>
  <sheetViews>
    <sheetView tabSelected="1" workbookViewId="0">
      <selection activeCell="J2" sqref="J2"/>
    </sheetView>
  </sheetViews>
  <sheetFormatPr defaultRowHeight="13.8" x14ac:dyDescent="0.25"/>
  <cols>
    <col min="1" max="9" width="16.6640625" style="1" customWidth="1"/>
    <col min="10" max="16384" width="8.88671875" style="1"/>
  </cols>
  <sheetData>
    <row r="1" spans="1:14" ht="19.8" thickBot="1" x14ac:dyDescent="0.4">
      <c r="A1" s="309" t="s">
        <v>71</v>
      </c>
      <c r="B1" s="309"/>
      <c r="C1" s="309"/>
      <c r="D1" s="309"/>
      <c r="E1" s="309"/>
      <c r="F1" s="309"/>
      <c r="G1" s="309"/>
      <c r="H1" s="309"/>
      <c r="I1" s="309"/>
      <c r="J1" s="295"/>
      <c r="K1" s="295"/>
      <c r="L1" s="295"/>
      <c r="M1" s="295"/>
      <c r="N1" s="295"/>
    </row>
    <row r="2" spans="1:14" ht="62.4" customHeight="1" x14ac:dyDescent="0.25">
      <c r="A2" s="292" t="s">
        <v>72</v>
      </c>
      <c r="B2" s="293" t="s">
        <v>258</v>
      </c>
      <c r="C2" s="293" t="s">
        <v>73</v>
      </c>
      <c r="D2" s="293" t="s">
        <v>74</v>
      </c>
      <c r="E2" s="293" t="s">
        <v>75</v>
      </c>
      <c r="F2" s="293" t="s">
        <v>76</v>
      </c>
      <c r="G2" s="293" t="s">
        <v>257</v>
      </c>
      <c r="H2" s="293" t="s">
        <v>251</v>
      </c>
      <c r="I2" s="294" t="s">
        <v>250</v>
      </c>
      <c r="J2" s="291"/>
    </row>
    <row r="3" spans="1:14" x14ac:dyDescent="0.25">
      <c r="A3" s="107" t="s">
        <v>77</v>
      </c>
      <c r="B3" s="58" t="s">
        <v>6</v>
      </c>
      <c r="C3" s="58" t="s">
        <v>78</v>
      </c>
      <c r="D3" s="58">
        <v>36.892400000000002</v>
      </c>
      <c r="E3" s="58">
        <v>7.7633999999999999</v>
      </c>
      <c r="F3" s="58" t="s">
        <v>79</v>
      </c>
      <c r="G3" s="58" t="s">
        <v>114</v>
      </c>
      <c r="H3" s="58">
        <v>71</v>
      </c>
      <c r="I3" s="300">
        <v>293.86487910929498</v>
      </c>
      <c r="J3" s="53"/>
    </row>
    <row r="4" spans="1:14" x14ac:dyDescent="0.25">
      <c r="A4" s="107" t="s">
        <v>80</v>
      </c>
      <c r="B4" s="58" t="s">
        <v>6</v>
      </c>
      <c r="C4" s="58" t="s">
        <v>78</v>
      </c>
      <c r="D4" s="58">
        <v>36.884999999999998</v>
      </c>
      <c r="E4" s="58">
        <v>8.0777999999999999</v>
      </c>
      <c r="F4" s="58" t="s">
        <v>79</v>
      </c>
      <c r="G4" s="58" t="s">
        <v>114</v>
      </c>
      <c r="H4" s="58">
        <v>1200</v>
      </c>
      <c r="I4" s="300">
        <v>4966.73035114302</v>
      </c>
      <c r="J4" s="53"/>
    </row>
    <row r="5" spans="1:14" x14ac:dyDescent="0.25">
      <c r="A5" s="107" t="s">
        <v>81</v>
      </c>
      <c r="B5" s="58" t="s">
        <v>6</v>
      </c>
      <c r="C5" s="58" t="s">
        <v>78</v>
      </c>
      <c r="D5" s="58">
        <v>36.880000000000003</v>
      </c>
      <c r="E5" s="58">
        <v>6.9349999999999996</v>
      </c>
      <c r="F5" s="58" t="s">
        <v>79</v>
      </c>
      <c r="G5" s="58" t="s">
        <v>115</v>
      </c>
      <c r="H5" s="58">
        <v>262</v>
      </c>
      <c r="I5" s="300">
        <v>1084.40279333289</v>
      </c>
      <c r="J5" s="53"/>
    </row>
    <row r="6" spans="1:14" x14ac:dyDescent="0.25">
      <c r="A6" s="107" t="s">
        <v>82</v>
      </c>
      <c r="B6" s="58" t="s">
        <v>6</v>
      </c>
      <c r="C6" s="58" t="s">
        <v>78</v>
      </c>
      <c r="D6" s="58">
        <v>36.878900000000002</v>
      </c>
      <c r="E6" s="58">
        <v>6.9366000000000003</v>
      </c>
      <c r="F6" s="58" t="s">
        <v>79</v>
      </c>
      <c r="G6" s="58" t="s">
        <v>115</v>
      </c>
      <c r="H6" s="58">
        <v>815</v>
      </c>
      <c r="I6" s="300">
        <v>3373.2376968179701</v>
      </c>
      <c r="J6" s="53"/>
    </row>
    <row r="7" spans="1:14" x14ac:dyDescent="0.25">
      <c r="A7" s="107" t="s">
        <v>83</v>
      </c>
      <c r="B7" s="58" t="s">
        <v>6</v>
      </c>
      <c r="C7" s="58" t="s">
        <v>78</v>
      </c>
      <c r="D7" s="58">
        <v>36.850900000000003</v>
      </c>
      <c r="E7" s="58">
        <v>3.6983000000000001</v>
      </c>
      <c r="F7" s="58" t="s">
        <v>79</v>
      </c>
      <c r="G7" s="58" t="s">
        <v>114</v>
      </c>
      <c r="H7" s="58">
        <v>672</v>
      </c>
      <c r="I7" s="300">
        <v>2781.3689966400898</v>
      </c>
      <c r="J7" s="53"/>
    </row>
    <row r="8" spans="1:14" x14ac:dyDescent="0.25">
      <c r="A8" s="107" t="s">
        <v>84</v>
      </c>
      <c r="B8" s="58" t="s">
        <v>6</v>
      </c>
      <c r="C8" s="58" t="s">
        <v>78</v>
      </c>
      <c r="D8" s="58">
        <v>36.813899999999997</v>
      </c>
      <c r="E8" s="58">
        <v>5.8760000000000003</v>
      </c>
      <c r="F8" s="58" t="s">
        <v>79</v>
      </c>
      <c r="G8" s="58" t="s">
        <v>114</v>
      </c>
      <c r="H8" s="58">
        <v>588</v>
      </c>
      <c r="I8" s="300">
        <v>2433.69787206008</v>
      </c>
    </row>
    <row r="9" spans="1:14" x14ac:dyDescent="0.25">
      <c r="A9" s="107" t="s">
        <v>85</v>
      </c>
      <c r="B9" s="58" t="s">
        <v>6</v>
      </c>
      <c r="C9" s="58" t="s">
        <v>78</v>
      </c>
      <c r="D9" s="58">
        <v>36.748899999999999</v>
      </c>
      <c r="E9" s="58">
        <v>3.0823</v>
      </c>
      <c r="F9" s="58" t="s">
        <v>86</v>
      </c>
      <c r="G9" s="58" t="s">
        <v>114</v>
      </c>
      <c r="H9" s="58">
        <v>418</v>
      </c>
      <c r="I9" s="300">
        <v>1730.07773898148</v>
      </c>
    </row>
    <row r="10" spans="1:14" x14ac:dyDescent="0.25">
      <c r="A10" s="107" t="s">
        <v>87</v>
      </c>
      <c r="B10" s="58" t="s">
        <v>6</v>
      </c>
      <c r="C10" s="58" t="s">
        <v>78</v>
      </c>
      <c r="D10" s="58">
        <v>36.598799999999997</v>
      </c>
      <c r="E10" s="58">
        <v>3.1375000000000002</v>
      </c>
      <c r="F10" s="58" t="s">
        <v>86</v>
      </c>
      <c r="G10" s="58" t="s">
        <v>115</v>
      </c>
      <c r="H10" s="58">
        <v>560</v>
      </c>
      <c r="I10" s="300">
        <v>2317.80749720007</v>
      </c>
    </row>
    <row r="11" spans="1:14" x14ac:dyDescent="0.25">
      <c r="A11" s="107" t="s">
        <v>88</v>
      </c>
      <c r="B11" s="58" t="s">
        <v>6</v>
      </c>
      <c r="C11" s="58" t="s">
        <v>78</v>
      </c>
      <c r="D11" s="58">
        <v>36.595999999999997</v>
      </c>
      <c r="E11" s="58">
        <v>2.8780000000000001</v>
      </c>
      <c r="F11" s="58" t="s">
        <v>86</v>
      </c>
      <c r="G11" s="58" t="s">
        <v>115</v>
      </c>
      <c r="H11" s="58">
        <v>450</v>
      </c>
      <c r="I11" s="300">
        <v>1862.52388167863</v>
      </c>
    </row>
    <row r="12" spans="1:14" x14ac:dyDescent="0.25">
      <c r="A12" s="107" t="s">
        <v>89</v>
      </c>
      <c r="B12" s="58" t="s">
        <v>6</v>
      </c>
      <c r="C12" s="58" t="s">
        <v>78</v>
      </c>
      <c r="D12" s="58">
        <v>36.5914</v>
      </c>
      <c r="E12" s="58">
        <v>2.9222999999999999</v>
      </c>
      <c r="F12" s="58" t="s">
        <v>86</v>
      </c>
      <c r="G12" s="58" t="s">
        <v>115</v>
      </c>
      <c r="H12" s="58">
        <v>100</v>
      </c>
      <c r="I12" s="300">
        <v>413.89419592858502</v>
      </c>
    </row>
    <row r="13" spans="1:14" x14ac:dyDescent="0.25">
      <c r="A13" s="107" t="s">
        <v>90</v>
      </c>
      <c r="B13" s="58" t="s">
        <v>6</v>
      </c>
      <c r="C13" s="58" t="s">
        <v>78</v>
      </c>
      <c r="D13" s="58">
        <v>36.576700000000002</v>
      </c>
      <c r="E13" s="58">
        <v>2.0796999999999999</v>
      </c>
      <c r="F13" s="58" t="s">
        <v>79</v>
      </c>
      <c r="G13" s="58" t="s">
        <v>114</v>
      </c>
      <c r="H13" s="58">
        <v>1200</v>
      </c>
      <c r="I13" s="300">
        <v>4966.73035114302</v>
      </c>
    </row>
    <row r="14" spans="1:14" x14ac:dyDescent="0.25">
      <c r="A14" s="107" t="s">
        <v>91</v>
      </c>
      <c r="B14" s="58" t="s">
        <v>6</v>
      </c>
      <c r="C14" s="58" t="s">
        <v>92</v>
      </c>
      <c r="D14" s="58">
        <v>36.4739</v>
      </c>
      <c r="E14" s="58">
        <v>5.2718999999999996</v>
      </c>
      <c r="F14" s="58" t="s">
        <v>93</v>
      </c>
      <c r="G14" s="58" t="s">
        <v>115</v>
      </c>
      <c r="H14" s="58">
        <v>24</v>
      </c>
      <c r="I14" s="300">
        <v>254</v>
      </c>
    </row>
    <row r="15" spans="1:14" x14ac:dyDescent="0.25">
      <c r="A15" s="107" t="s">
        <v>94</v>
      </c>
      <c r="B15" s="58" t="s">
        <v>6</v>
      </c>
      <c r="C15" s="58" t="s">
        <v>78</v>
      </c>
      <c r="D15" s="58">
        <v>36.139899999999997</v>
      </c>
      <c r="E15" s="58">
        <v>2.9296000000000002</v>
      </c>
      <c r="F15" s="58" t="s">
        <v>86</v>
      </c>
      <c r="G15" s="58" t="s">
        <v>115</v>
      </c>
      <c r="H15" s="58">
        <v>484</v>
      </c>
      <c r="I15" s="300">
        <v>2003.2479082943501</v>
      </c>
    </row>
    <row r="16" spans="1:14" x14ac:dyDescent="0.25">
      <c r="A16" s="107" t="s">
        <v>95</v>
      </c>
      <c r="B16" s="58" t="s">
        <v>6</v>
      </c>
      <c r="C16" s="58" t="s">
        <v>78</v>
      </c>
      <c r="D16" s="58">
        <v>35.866500000000002</v>
      </c>
      <c r="E16" s="58">
        <v>6.0262000000000002</v>
      </c>
      <c r="F16" s="58" t="s">
        <v>86</v>
      </c>
      <c r="G16" s="58" t="s">
        <v>115</v>
      </c>
      <c r="H16" s="58">
        <v>520</v>
      </c>
      <c r="I16" s="300">
        <v>2152.2498188286399</v>
      </c>
    </row>
    <row r="17" spans="1:9" x14ac:dyDescent="0.25">
      <c r="A17" s="107" t="s">
        <v>96</v>
      </c>
      <c r="B17" s="58" t="s">
        <v>6</v>
      </c>
      <c r="C17" s="58" t="s">
        <v>78</v>
      </c>
      <c r="D17" s="58">
        <v>35.806399999999996</v>
      </c>
      <c r="E17" s="58">
        <v>-0.24759999999999999</v>
      </c>
      <c r="F17" s="58" t="s">
        <v>86</v>
      </c>
      <c r="G17" s="58" t="s">
        <v>114</v>
      </c>
      <c r="H17" s="58">
        <v>345</v>
      </c>
      <c r="I17" s="300">
        <v>1427.9349759536201</v>
      </c>
    </row>
    <row r="18" spans="1:9" x14ac:dyDescent="0.25">
      <c r="A18" s="107" t="s">
        <v>97</v>
      </c>
      <c r="B18" s="58" t="s">
        <v>6</v>
      </c>
      <c r="C18" s="58" t="s">
        <v>78</v>
      </c>
      <c r="D18" s="58">
        <v>35.799999999999997</v>
      </c>
      <c r="E18" s="58">
        <v>-0.19239999999999999</v>
      </c>
      <c r="F18" s="58" t="s">
        <v>79</v>
      </c>
      <c r="G18" s="58" t="s">
        <v>114</v>
      </c>
      <c r="H18" s="58">
        <v>840</v>
      </c>
      <c r="I18" s="300">
        <v>3476.7112458001102</v>
      </c>
    </row>
    <row r="19" spans="1:9" x14ac:dyDescent="0.25">
      <c r="A19" s="107" t="s">
        <v>98</v>
      </c>
      <c r="B19" s="58" t="s">
        <v>6</v>
      </c>
      <c r="C19" s="58" t="s">
        <v>78</v>
      </c>
      <c r="D19" s="58">
        <v>35.799999999999997</v>
      </c>
      <c r="E19" s="58">
        <v>-0.19239999999999999</v>
      </c>
      <c r="F19" s="58" t="s">
        <v>79</v>
      </c>
      <c r="G19" s="58" t="s">
        <v>114</v>
      </c>
      <c r="H19" s="58">
        <v>184</v>
      </c>
      <c r="I19" s="300">
        <v>761.56532050859698</v>
      </c>
    </row>
    <row r="20" spans="1:9" x14ac:dyDescent="0.25">
      <c r="A20" s="107" t="s">
        <v>99</v>
      </c>
      <c r="B20" s="58" t="s">
        <v>6</v>
      </c>
      <c r="C20" s="58" t="s">
        <v>78</v>
      </c>
      <c r="D20" s="58">
        <v>35.783499999999997</v>
      </c>
      <c r="E20" s="58">
        <v>0.54069999999999996</v>
      </c>
      <c r="F20" s="58" t="s">
        <v>86</v>
      </c>
      <c r="G20" s="58" t="s">
        <v>115</v>
      </c>
      <c r="H20" s="58">
        <v>465</v>
      </c>
      <c r="I20" s="300">
        <v>1924.60801106792</v>
      </c>
    </row>
    <row r="21" spans="1:9" x14ac:dyDescent="0.25">
      <c r="A21" s="107" t="s">
        <v>100</v>
      </c>
      <c r="B21" s="58" t="s">
        <v>6</v>
      </c>
      <c r="C21" s="58" t="s">
        <v>78</v>
      </c>
      <c r="D21" s="58">
        <v>35.766599999999997</v>
      </c>
      <c r="E21" s="58">
        <v>7.3619000000000003</v>
      </c>
      <c r="F21" s="58" t="s">
        <v>86</v>
      </c>
      <c r="G21" s="58" t="s">
        <v>115</v>
      </c>
      <c r="H21" s="58">
        <v>292</v>
      </c>
      <c r="I21" s="300">
        <v>1208.57105211147</v>
      </c>
    </row>
    <row r="22" spans="1:9" x14ac:dyDescent="0.25">
      <c r="A22" s="107" t="s">
        <v>101</v>
      </c>
      <c r="B22" s="58" t="s">
        <v>6</v>
      </c>
      <c r="C22" s="58" t="s">
        <v>78</v>
      </c>
      <c r="D22" s="58">
        <v>35.709499999999998</v>
      </c>
      <c r="E22" s="58">
        <v>-0.63190000000000002</v>
      </c>
      <c r="F22" s="58" t="s">
        <v>86</v>
      </c>
      <c r="G22" s="58" t="s">
        <v>114</v>
      </c>
      <c r="H22" s="58">
        <v>73</v>
      </c>
      <c r="I22" s="300">
        <v>302.14276302786698</v>
      </c>
    </row>
    <row r="23" spans="1:9" x14ac:dyDescent="0.25">
      <c r="A23" s="107" t="s">
        <v>102</v>
      </c>
      <c r="B23" s="58" t="s">
        <v>7</v>
      </c>
      <c r="C23" s="58" t="s">
        <v>78</v>
      </c>
      <c r="D23" s="58">
        <v>35.707099999999997</v>
      </c>
      <c r="E23" s="58">
        <v>4.4804000000000004</v>
      </c>
      <c r="F23" s="58" t="s">
        <v>86</v>
      </c>
      <c r="G23" s="58" t="s">
        <v>115</v>
      </c>
      <c r="H23" s="58">
        <v>980</v>
      </c>
      <c r="I23" s="300">
        <v>4056.1631201001301</v>
      </c>
    </row>
    <row r="24" spans="1:9" x14ac:dyDescent="0.25">
      <c r="A24" s="107" t="s">
        <v>103</v>
      </c>
      <c r="B24" s="58" t="s">
        <v>6</v>
      </c>
      <c r="C24" s="58" t="s">
        <v>78</v>
      </c>
      <c r="D24" s="58">
        <v>35.565800000000003</v>
      </c>
      <c r="E24" s="58">
        <v>-0.93859999999999999</v>
      </c>
      <c r="F24" s="58" t="s">
        <v>86</v>
      </c>
      <c r="G24" s="58" t="s">
        <v>115</v>
      </c>
      <c r="H24" s="58">
        <v>450</v>
      </c>
      <c r="I24" s="300">
        <v>1862.52388167863</v>
      </c>
    </row>
    <row r="25" spans="1:9" x14ac:dyDescent="0.25">
      <c r="A25" s="107" t="s">
        <v>104</v>
      </c>
      <c r="B25" s="58" t="s">
        <v>6</v>
      </c>
      <c r="C25" s="58" t="s">
        <v>78</v>
      </c>
      <c r="D25" s="58">
        <v>35.460799999999999</v>
      </c>
      <c r="E25" s="58">
        <v>-1.2295</v>
      </c>
      <c r="F25" s="58" t="s">
        <v>79</v>
      </c>
      <c r="G25" s="58" t="s">
        <v>114</v>
      </c>
      <c r="H25" s="58">
        <v>1200</v>
      </c>
      <c r="I25" s="300">
        <v>4966.73035114302</v>
      </c>
    </row>
    <row r="26" spans="1:9" x14ac:dyDescent="0.25">
      <c r="A26" s="107" t="s">
        <v>105</v>
      </c>
      <c r="B26" s="58" t="s">
        <v>6</v>
      </c>
      <c r="C26" s="58" t="s">
        <v>78</v>
      </c>
      <c r="D26" s="58">
        <v>35.339599999999997</v>
      </c>
      <c r="E26" s="58">
        <v>1.3562000000000001</v>
      </c>
      <c r="F26" s="58" t="s">
        <v>86</v>
      </c>
      <c r="G26" s="58" t="s">
        <v>115</v>
      </c>
      <c r="H26" s="58">
        <v>300</v>
      </c>
      <c r="I26" s="300">
        <v>1241.68258778575</v>
      </c>
    </row>
    <row r="27" spans="1:9" x14ac:dyDescent="0.25">
      <c r="A27" s="107" t="s">
        <v>106</v>
      </c>
      <c r="B27" s="58" t="s">
        <v>8</v>
      </c>
      <c r="C27" s="58" t="s">
        <v>78</v>
      </c>
      <c r="D27" s="58">
        <v>34.505600000000001</v>
      </c>
      <c r="E27" s="58">
        <v>6.9847999999999999</v>
      </c>
      <c r="F27" s="58" t="s">
        <v>86</v>
      </c>
      <c r="G27" s="58" t="s">
        <v>115</v>
      </c>
      <c r="H27" s="58">
        <v>396</v>
      </c>
      <c r="I27" s="300">
        <v>1639.0210158771899</v>
      </c>
    </row>
    <row r="28" spans="1:9" x14ac:dyDescent="0.25">
      <c r="A28" s="107" t="s">
        <v>107</v>
      </c>
      <c r="B28" s="58" t="s">
        <v>9</v>
      </c>
      <c r="C28" s="58" t="s">
        <v>78</v>
      </c>
      <c r="D28" s="58">
        <v>33.137700000000002</v>
      </c>
      <c r="E28" s="58">
        <v>3.3677999999999999</v>
      </c>
      <c r="F28" s="58" t="s">
        <v>86</v>
      </c>
      <c r="G28" s="58" t="s">
        <v>115</v>
      </c>
      <c r="H28" s="58">
        <v>600</v>
      </c>
      <c r="I28" s="300">
        <v>2483.36517557151</v>
      </c>
    </row>
    <row r="29" spans="1:9" x14ac:dyDescent="0.25">
      <c r="A29" s="107" t="s">
        <v>108</v>
      </c>
      <c r="B29" s="58" t="s">
        <v>9</v>
      </c>
      <c r="C29" s="58" t="s">
        <v>78</v>
      </c>
      <c r="D29" s="58">
        <v>33.131900000000002</v>
      </c>
      <c r="E29" s="58">
        <v>3.3479999999999999</v>
      </c>
      <c r="F29" s="58" t="s">
        <v>86</v>
      </c>
      <c r="G29" s="58" t="s">
        <v>115</v>
      </c>
      <c r="H29" s="58">
        <v>200</v>
      </c>
      <c r="I29" s="300">
        <v>827.78839185717095</v>
      </c>
    </row>
    <row r="30" spans="1:9" x14ac:dyDescent="0.25">
      <c r="A30" s="107" t="s">
        <v>109</v>
      </c>
      <c r="B30" s="58" t="s">
        <v>9</v>
      </c>
      <c r="C30" s="58" t="s">
        <v>78</v>
      </c>
      <c r="D30" s="58">
        <v>32.947499999999998</v>
      </c>
      <c r="E30" s="58">
        <v>3.238</v>
      </c>
      <c r="F30" s="58" t="s">
        <v>86</v>
      </c>
      <c r="G30" s="58" t="s">
        <v>115</v>
      </c>
      <c r="H30" s="58">
        <v>150</v>
      </c>
      <c r="I30" s="300">
        <v>620.84129389287796</v>
      </c>
    </row>
    <row r="31" spans="1:9" x14ac:dyDescent="0.25">
      <c r="A31" s="107" t="s">
        <v>110</v>
      </c>
      <c r="B31" s="58" t="s">
        <v>10</v>
      </c>
      <c r="C31" s="58" t="s">
        <v>78</v>
      </c>
      <c r="D31" s="58">
        <v>31.8065</v>
      </c>
      <c r="E31" s="58">
        <v>5.9923999999999999</v>
      </c>
      <c r="F31" s="58" t="s">
        <v>86</v>
      </c>
      <c r="G31" s="58" t="s">
        <v>115</v>
      </c>
      <c r="H31" s="58">
        <v>492</v>
      </c>
      <c r="I31" s="300">
        <v>2036.3594439686401</v>
      </c>
    </row>
    <row r="32" spans="1:9" x14ac:dyDescent="0.25">
      <c r="A32" s="107" t="s">
        <v>111</v>
      </c>
      <c r="B32" s="58" t="s">
        <v>10</v>
      </c>
      <c r="C32" s="58" t="s">
        <v>78</v>
      </c>
      <c r="D32" s="58">
        <v>31.787700000000001</v>
      </c>
      <c r="E32" s="58">
        <v>6.0517000000000003</v>
      </c>
      <c r="F32" s="58" t="s">
        <v>86</v>
      </c>
      <c r="G32" s="58" t="s">
        <v>115</v>
      </c>
      <c r="H32" s="58">
        <v>200</v>
      </c>
      <c r="I32" s="300">
        <v>827.78839185717095</v>
      </c>
    </row>
    <row r="33" spans="1:9" x14ac:dyDescent="0.25">
      <c r="A33" s="107" t="s">
        <v>112</v>
      </c>
      <c r="B33" s="58" t="s">
        <v>10</v>
      </c>
      <c r="C33" s="58" t="s">
        <v>78</v>
      </c>
      <c r="D33" s="58">
        <v>31.670300000000001</v>
      </c>
      <c r="E33" s="58">
        <v>6.0530999999999997</v>
      </c>
      <c r="F33" s="58" t="s">
        <v>86</v>
      </c>
      <c r="G33" s="58" t="s">
        <v>115</v>
      </c>
      <c r="H33" s="58">
        <v>72</v>
      </c>
      <c r="I33" s="300">
        <v>298.00382106858098</v>
      </c>
    </row>
    <row r="34" spans="1:9" x14ac:dyDescent="0.25">
      <c r="A34" s="107" t="s">
        <v>113</v>
      </c>
      <c r="B34" s="58" t="s">
        <v>10</v>
      </c>
      <c r="C34" s="58" t="s">
        <v>78</v>
      </c>
      <c r="D34" s="58">
        <v>31.670300000000001</v>
      </c>
      <c r="E34" s="58">
        <v>6.0530999999999997</v>
      </c>
      <c r="F34" s="58" t="s">
        <v>86</v>
      </c>
      <c r="G34" s="58" t="s">
        <v>115</v>
      </c>
      <c r="H34" s="58">
        <v>600</v>
      </c>
      <c r="I34" s="300">
        <v>2483.36517557151</v>
      </c>
    </row>
    <row r="35" spans="1:9" x14ac:dyDescent="0.25">
      <c r="A35" s="107" t="s">
        <v>256</v>
      </c>
      <c r="B35" s="58"/>
      <c r="C35" s="58"/>
      <c r="D35" s="58"/>
      <c r="E35" s="58"/>
      <c r="F35" s="58"/>
      <c r="G35" s="58"/>
      <c r="H35" s="296">
        <f>SUM(H3:H34)</f>
        <v>15203</v>
      </c>
      <c r="I35" s="301">
        <f>SUM(I3:I34)</f>
        <v>63078.999999999884</v>
      </c>
    </row>
    <row r="36" spans="1:9" x14ac:dyDescent="0.25">
      <c r="A36" s="108" t="s">
        <v>116</v>
      </c>
      <c r="B36" s="60" t="s">
        <v>14</v>
      </c>
      <c r="C36" s="60" t="s">
        <v>78</v>
      </c>
      <c r="D36" s="60">
        <v>31.442299999999999</v>
      </c>
      <c r="E36" s="60">
        <v>31.606400000000001</v>
      </c>
      <c r="F36" s="60" t="s">
        <v>86</v>
      </c>
      <c r="G36" s="60" t="s">
        <v>115</v>
      </c>
      <c r="H36" s="60">
        <v>500</v>
      </c>
      <c r="I36" s="302">
        <v>3042</v>
      </c>
    </row>
    <row r="37" spans="1:9" x14ac:dyDescent="0.25">
      <c r="A37" s="108" t="s">
        <v>117</v>
      </c>
      <c r="B37" s="60" t="s">
        <v>14</v>
      </c>
      <c r="C37" s="60" t="s">
        <v>78</v>
      </c>
      <c r="D37" s="60">
        <v>31.382200000000001</v>
      </c>
      <c r="E37" s="60">
        <v>31.7196</v>
      </c>
      <c r="F37" s="60" t="s">
        <v>79</v>
      </c>
      <c r="G37" s="60" t="s">
        <v>115</v>
      </c>
      <c r="H37" s="60">
        <v>500</v>
      </c>
      <c r="I37" s="302">
        <v>3159</v>
      </c>
    </row>
    <row r="38" spans="1:9" x14ac:dyDescent="0.25">
      <c r="A38" s="108" t="s">
        <v>118</v>
      </c>
      <c r="B38" s="60" t="s">
        <v>14</v>
      </c>
      <c r="C38" s="60" t="s">
        <v>78</v>
      </c>
      <c r="D38" s="60">
        <v>31.381499999999999</v>
      </c>
      <c r="E38" s="60">
        <v>31.723600000000001</v>
      </c>
      <c r="F38" s="60" t="s">
        <v>79</v>
      </c>
      <c r="G38" s="60" t="s">
        <v>115</v>
      </c>
      <c r="H38" s="60">
        <v>1200</v>
      </c>
      <c r="I38" s="302">
        <v>8328</v>
      </c>
    </row>
    <row r="39" spans="1:9" x14ac:dyDescent="0.25">
      <c r="A39" s="108" t="s">
        <v>119</v>
      </c>
      <c r="B39" s="60" t="s">
        <v>12</v>
      </c>
      <c r="C39" s="60" t="s">
        <v>78</v>
      </c>
      <c r="D39" s="60">
        <v>31.370270000000001</v>
      </c>
      <c r="E39" s="60">
        <v>27.204499999999999</v>
      </c>
      <c r="F39" s="60" t="s">
        <v>86</v>
      </c>
      <c r="G39" s="60" t="s">
        <v>115</v>
      </c>
      <c r="H39" s="60">
        <v>60</v>
      </c>
      <c r="I39" s="302">
        <v>349</v>
      </c>
    </row>
    <row r="40" spans="1:9" x14ac:dyDescent="0.25">
      <c r="A40" s="108" t="s">
        <v>120</v>
      </c>
      <c r="B40" s="60" t="s">
        <v>14</v>
      </c>
      <c r="C40" s="60" t="s">
        <v>78</v>
      </c>
      <c r="D40" s="60">
        <v>31.269400000000001</v>
      </c>
      <c r="E40" s="60">
        <v>30.140899999999998</v>
      </c>
      <c r="F40" s="60" t="s">
        <v>121</v>
      </c>
      <c r="G40" s="60" t="s">
        <v>114</v>
      </c>
      <c r="H40" s="60">
        <v>2236</v>
      </c>
      <c r="I40" s="302">
        <v>12275</v>
      </c>
    </row>
    <row r="41" spans="1:9" x14ac:dyDescent="0.25">
      <c r="A41" s="108" t="s">
        <v>122</v>
      </c>
      <c r="B41" s="60" t="s">
        <v>14</v>
      </c>
      <c r="C41" s="60" t="s">
        <v>78</v>
      </c>
      <c r="D41" s="60">
        <v>31.215800000000002</v>
      </c>
      <c r="E41" s="60">
        <v>29.9953</v>
      </c>
      <c r="F41" s="60" t="s">
        <v>79</v>
      </c>
      <c r="G41" s="60" t="s">
        <v>115</v>
      </c>
      <c r="H41" s="60">
        <v>33</v>
      </c>
      <c r="I41" s="302">
        <v>111</v>
      </c>
    </row>
    <row r="42" spans="1:9" x14ac:dyDescent="0.25">
      <c r="A42" s="108" t="s">
        <v>123</v>
      </c>
      <c r="B42" s="60" t="s">
        <v>14</v>
      </c>
      <c r="C42" s="60" t="s">
        <v>78</v>
      </c>
      <c r="D42" s="60">
        <v>31.185099999999998</v>
      </c>
      <c r="E42" s="60">
        <v>30.5291</v>
      </c>
      <c r="F42" s="60" t="s">
        <v>79</v>
      </c>
      <c r="G42" s="60" t="s">
        <v>115</v>
      </c>
      <c r="H42" s="60">
        <v>750</v>
      </c>
      <c r="I42" s="302">
        <v>6</v>
      </c>
    </row>
    <row r="43" spans="1:9" x14ac:dyDescent="0.25">
      <c r="A43" s="108" t="s">
        <v>124</v>
      </c>
      <c r="B43" s="60" t="s">
        <v>14</v>
      </c>
      <c r="C43" s="60" t="s">
        <v>125</v>
      </c>
      <c r="D43" s="60">
        <v>31.175999999999998</v>
      </c>
      <c r="E43" s="60">
        <v>29.914000000000001</v>
      </c>
      <c r="F43" s="60" t="s">
        <v>126</v>
      </c>
      <c r="G43" s="60" t="s">
        <v>115</v>
      </c>
      <c r="H43" s="60">
        <v>23</v>
      </c>
      <c r="I43" s="302">
        <v>5938</v>
      </c>
    </row>
    <row r="44" spans="1:9" x14ac:dyDescent="0.25">
      <c r="A44" s="108" t="s">
        <v>127</v>
      </c>
      <c r="B44" s="60" t="s">
        <v>14</v>
      </c>
      <c r="C44" s="60" t="s">
        <v>78</v>
      </c>
      <c r="D44" s="60">
        <v>31.175899999999999</v>
      </c>
      <c r="E44" s="60">
        <v>30.5289</v>
      </c>
      <c r="F44" s="60" t="s">
        <v>79</v>
      </c>
      <c r="G44" s="60" t="s">
        <v>115</v>
      </c>
      <c r="H44" s="60">
        <v>317</v>
      </c>
      <c r="I44" s="302">
        <v>7</v>
      </c>
    </row>
    <row r="45" spans="1:9" x14ac:dyDescent="0.25">
      <c r="A45" s="108" t="s">
        <v>128</v>
      </c>
      <c r="B45" s="60" t="s">
        <v>14</v>
      </c>
      <c r="C45" s="60" t="s">
        <v>78</v>
      </c>
      <c r="D45" s="60">
        <v>31.142299999999999</v>
      </c>
      <c r="E45" s="60">
        <v>32.173099999999998</v>
      </c>
      <c r="F45" s="60" t="s">
        <v>86</v>
      </c>
      <c r="G45" s="60" t="s">
        <v>115</v>
      </c>
      <c r="H45" s="60">
        <v>48</v>
      </c>
      <c r="I45" s="302">
        <v>2190</v>
      </c>
    </row>
    <row r="46" spans="1:9" x14ac:dyDescent="0.25">
      <c r="A46" s="108" t="s">
        <v>129</v>
      </c>
      <c r="B46" s="60" t="s">
        <v>14</v>
      </c>
      <c r="C46" s="60" t="s">
        <v>78</v>
      </c>
      <c r="D46" s="60">
        <v>31.129300000000001</v>
      </c>
      <c r="E46" s="60">
        <v>30.193200000000001</v>
      </c>
      <c r="F46" s="60" t="s">
        <v>79</v>
      </c>
      <c r="G46" s="60" t="s">
        <v>115</v>
      </c>
      <c r="H46" s="60">
        <v>440</v>
      </c>
      <c r="I46" s="302">
        <v>3061</v>
      </c>
    </row>
    <row r="47" spans="1:9" x14ac:dyDescent="0.25">
      <c r="A47" s="108" t="s">
        <v>130</v>
      </c>
      <c r="B47" s="60" t="s">
        <v>16</v>
      </c>
      <c r="C47" s="60" t="s">
        <v>78</v>
      </c>
      <c r="D47" s="60">
        <v>31.116199999999999</v>
      </c>
      <c r="E47" s="60">
        <v>33.682400000000001</v>
      </c>
      <c r="F47" s="60" t="s">
        <v>86</v>
      </c>
      <c r="G47" s="60" t="s">
        <v>115</v>
      </c>
      <c r="H47" s="60">
        <v>66</v>
      </c>
      <c r="I47" s="302">
        <v>545</v>
      </c>
    </row>
    <row r="48" spans="1:9" x14ac:dyDescent="0.25">
      <c r="A48" s="108" t="s">
        <v>131</v>
      </c>
      <c r="B48" s="60" t="s">
        <v>16</v>
      </c>
      <c r="C48" s="60" t="s">
        <v>78</v>
      </c>
      <c r="D48" s="60">
        <v>31.099499999999999</v>
      </c>
      <c r="E48" s="60">
        <v>32.520200000000003</v>
      </c>
      <c r="F48" s="60" t="s">
        <v>121</v>
      </c>
      <c r="G48" s="60" t="s">
        <v>114</v>
      </c>
      <c r="H48" s="60">
        <v>683</v>
      </c>
      <c r="I48" s="302">
        <v>4315.8434856175973</v>
      </c>
    </row>
    <row r="49" spans="1:9" x14ac:dyDescent="0.25">
      <c r="A49" s="108" t="s">
        <v>132</v>
      </c>
      <c r="B49" s="60" t="s">
        <v>14</v>
      </c>
      <c r="C49" s="60" t="s">
        <v>78</v>
      </c>
      <c r="D49" s="60">
        <v>31.081700000000001</v>
      </c>
      <c r="E49" s="60">
        <v>30.429300000000001</v>
      </c>
      <c r="F49" s="60" t="s">
        <v>79</v>
      </c>
      <c r="G49" s="60" t="s">
        <v>115</v>
      </c>
      <c r="H49" s="60">
        <v>458</v>
      </c>
      <c r="I49" s="302">
        <v>1681</v>
      </c>
    </row>
    <row r="50" spans="1:9" x14ac:dyDescent="0.25">
      <c r="A50" s="108" t="s">
        <v>133</v>
      </c>
      <c r="B50" s="60" t="s">
        <v>14</v>
      </c>
      <c r="C50" s="60" t="s">
        <v>78</v>
      </c>
      <c r="D50" s="60">
        <v>31.062200000000001</v>
      </c>
      <c r="E50" s="60">
        <v>31.392099999999999</v>
      </c>
      <c r="F50" s="60" t="s">
        <v>79</v>
      </c>
      <c r="G50" s="60" t="s">
        <v>115</v>
      </c>
      <c r="H50" s="60">
        <v>1460</v>
      </c>
      <c r="I50" s="302">
        <v>9383</v>
      </c>
    </row>
    <row r="51" spans="1:9" x14ac:dyDescent="0.25">
      <c r="A51" s="108" t="s">
        <v>134</v>
      </c>
      <c r="B51" s="60" t="s">
        <v>14</v>
      </c>
      <c r="C51" s="60" t="s">
        <v>78</v>
      </c>
      <c r="D51" s="60">
        <v>31.042999999999999</v>
      </c>
      <c r="E51" s="60">
        <v>29.665199999999999</v>
      </c>
      <c r="F51" s="60" t="s">
        <v>79</v>
      </c>
      <c r="G51" s="60" t="s">
        <v>115</v>
      </c>
      <c r="H51" s="60">
        <v>2092</v>
      </c>
      <c r="I51" s="302">
        <v>3703</v>
      </c>
    </row>
    <row r="52" spans="1:9" x14ac:dyDescent="0.25">
      <c r="A52" s="108" t="s">
        <v>135</v>
      </c>
      <c r="B52" s="60" t="s">
        <v>14</v>
      </c>
      <c r="C52" s="60" t="s">
        <v>78</v>
      </c>
      <c r="D52" s="60">
        <v>30.699300000000001</v>
      </c>
      <c r="E52" s="60">
        <v>30.667100000000001</v>
      </c>
      <c r="F52" s="60" t="s">
        <v>79</v>
      </c>
      <c r="G52" s="60" t="s">
        <v>115</v>
      </c>
      <c r="H52" s="60">
        <v>2250</v>
      </c>
      <c r="I52" s="302">
        <v>15127</v>
      </c>
    </row>
    <row r="53" spans="1:9" x14ac:dyDescent="0.25">
      <c r="A53" s="108" t="s">
        <v>136</v>
      </c>
      <c r="B53" s="60" t="s">
        <v>14</v>
      </c>
      <c r="C53" s="60" t="s">
        <v>78</v>
      </c>
      <c r="D53" s="60">
        <v>30.497399999999999</v>
      </c>
      <c r="E53" s="60">
        <v>31.223400000000002</v>
      </c>
      <c r="F53" s="60" t="s">
        <v>79</v>
      </c>
      <c r="G53" s="60" t="s">
        <v>115</v>
      </c>
      <c r="H53" s="60">
        <v>750</v>
      </c>
      <c r="I53" s="302">
        <v>4849</v>
      </c>
    </row>
    <row r="54" spans="1:9" x14ac:dyDescent="0.25">
      <c r="A54" s="108" t="s">
        <v>137</v>
      </c>
      <c r="B54" s="60" t="s">
        <v>14</v>
      </c>
      <c r="C54" s="60" t="s">
        <v>78</v>
      </c>
      <c r="D54" s="60">
        <v>30.465900000000001</v>
      </c>
      <c r="E54" s="60">
        <v>31.9269</v>
      </c>
      <c r="F54" s="60" t="s">
        <v>86</v>
      </c>
      <c r="G54" s="60" t="s">
        <v>115</v>
      </c>
      <c r="H54" s="60">
        <v>100</v>
      </c>
      <c r="I54" s="302">
        <v>251</v>
      </c>
    </row>
    <row r="55" spans="1:9" x14ac:dyDescent="0.25">
      <c r="A55" s="108" t="s">
        <v>138</v>
      </c>
      <c r="B55" s="60" t="s">
        <v>14</v>
      </c>
      <c r="C55" s="60" t="s">
        <v>78</v>
      </c>
      <c r="D55" s="60">
        <v>30.465299999999999</v>
      </c>
      <c r="E55" s="60">
        <v>31.923400000000001</v>
      </c>
      <c r="F55" s="60" t="s">
        <v>86</v>
      </c>
      <c r="G55" s="60" t="s">
        <v>115</v>
      </c>
      <c r="H55" s="60">
        <v>1000</v>
      </c>
      <c r="I55" s="302">
        <v>1932</v>
      </c>
    </row>
    <row r="56" spans="1:9" x14ac:dyDescent="0.25">
      <c r="A56" s="108" t="s">
        <v>139</v>
      </c>
      <c r="B56" s="60" t="s">
        <v>16</v>
      </c>
      <c r="C56" s="60" t="s">
        <v>78</v>
      </c>
      <c r="D56" s="60">
        <v>30.4025</v>
      </c>
      <c r="E56" s="60">
        <v>32.308599999999998</v>
      </c>
      <c r="F56" s="60" t="s">
        <v>121</v>
      </c>
      <c r="G56" s="60" t="s">
        <v>114</v>
      </c>
      <c r="H56" s="60">
        <v>600</v>
      </c>
      <c r="I56" s="302">
        <v>3090</v>
      </c>
    </row>
    <row r="57" spans="1:9" x14ac:dyDescent="0.25">
      <c r="A57" s="108" t="s">
        <v>140</v>
      </c>
      <c r="B57" s="60" t="s">
        <v>14</v>
      </c>
      <c r="C57" s="60" t="s">
        <v>78</v>
      </c>
      <c r="D57" s="60">
        <v>30.2483</v>
      </c>
      <c r="E57" s="60">
        <v>30.947099999999999</v>
      </c>
      <c r="F57" s="60" t="s">
        <v>79</v>
      </c>
      <c r="G57" s="60" t="s">
        <v>115</v>
      </c>
      <c r="H57" s="60">
        <v>2250</v>
      </c>
      <c r="I57" s="302">
        <v>14217.639593908631</v>
      </c>
    </row>
    <row r="58" spans="1:9" x14ac:dyDescent="0.25">
      <c r="A58" s="108" t="s">
        <v>141</v>
      </c>
      <c r="B58" s="60" t="s">
        <v>14</v>
      </c>
      <c r="C58" s="60" t="s">
        <v>78</v>
      </c>
      <c r="D58" s="60">
        <v>30.1387</v>
      </c>
      <c r="E58" s="60">
        <v>31.167200000000001</v>
      </c>
      <c r="F58" s="60" t="s">
        <v>79</v>
      </c>
      <c r="G58" s="60" t="s">
        <v>115</v>
      </c>
      <c r="H58" s="60">
        <v>1360</v>
      </c>
      <c r="I58" s="302">
        <v>7957</v>
      </c>
    </row>
    <row r="59" spans="1:9" x14ac:dyDescent="0.25">
      <c r="A59" s="108" t="s">
        <v>142</v>
      </c>
      <c r="B59" s="60" t="s">
        <v>14</v>
      </c>
      <c r="C59" s="60" t="s">
        <v>78</v>
      </c>
      <c r="D59" s="60">
        <v>30.123899999999999</v>
      </c>
      <c r="E59" s="60">
        <v>31.2376</v>
      </c>
      <c r="F59" s="60" t="s">
        <v>79</v>
      </c>
      <c r="G59" s="60" t="s">
        <v>115</v>
      </c>
      <c r="H59" s="60">
        <v>1295</v>
      </c>
      <c r="I59" s="302">
        <v>5841</v>
      </c>
    </row>
    <row r="60" spans="1:9" x14ac:dyDescent="0.25">
      <c r="A60" s="108" t="s">
        <v>143</v>
      </c>
      <c r="B60" s="60" t="s">
        <v>14</v>
      </c>
      <c r="C60" s="60" t="s">
        <v>78</v>
      </c>
      <c r="D60" s="60">
        <v>30.108000000000001</v>
      </c>
      <c r="E60" s="60">
        <v>31.265999999999998</v>
      </c>
      <c r="F60" s="60" t="s">
        <v>79</v>
      </c>
      <c r="G60" s="60" t="s">
        <v>115</v>
      </c>
      <c r="H60" s="60">
        <v>1500</v>
      </c>
      <c r="I60" s="302">
        <v>2196</v>
      </c>
    </row>
    <row r="61" spans="1:9" x14ac:dyDescent="0.25">
      <c r="A61" s="108" t="s">
        <v>144</v>
      </c>
      <c r="B61" s="60" t="s">
        <v>14</v>
      </c>
      <c r="C61" s="60" t="s">
        <v>78</v>
      </c>
      <c r="D61" s="60">
        <v>30.053999999999998</v>
      </c>
      <c r="E61" s="60">
        <v>31.0456</v>
      </c>
      <c r="F61" s="60" t="s">
        <v>86</v>
      </c>
      <c r="G61" s="60" t="s">
        <v>115</v>
      </c>
      <c r="H61" s="60">
        <v>1200</v>
      </c>
      <c r="I61" s="302">
        <v>13525.42925578711</v>
      </c>
    </row>
    <row r="62" spans="1:9" x14ac:dyDescent="0.25">
      <c r="A62" s="108" t="s">
        <v>145</v>
      </c>
      <c r="B62" s="60" t="s">
        <v>15</v>
      </c>
      <c r="C62" s="60" t="s">
        <v>78</v>
      </c>
      <c r="D62" s="60">
        <v>29.936399999999999</v>
      </c>
      <c r="E62" s="60">
        <v>32.472000000000001</v>
      </c>
      <c r="F62" s="60" t="s">
        <v>121</v>
      </c>
      <c r="G62" s="60" t="s">
        <v>114</v>
      </c>
      <c r="H62" s="60">
        <v>900</v>
      </c>
      <c r="I62" s="302">
        <v>1852</v>
      </c>
    </row>
    <row r="63" spans="1:9" x14ac:dyDescent="0.25">
      <c r="A63" s="108" t="s">
        <v>146</v>
      </c>
      <c r="B63" s="60" t="s">
        <v>16</v>
      </c>
      <c r="C63" s="60" t="s">
        <v>78</v>
      </c>
      <c r="D63" s="60">
        <v>29.9115</v>
      </c>
      <c r="E63" s="60">
        <v>32.594799999999999</v>
      </c>
      <c r="F63" s="60" t="s">
        <v>126</v>
      </c>
      <c r="G63" s="60" t="s">
        <v>114</v>
      </c>
      <c r="H63" s="60">
        <v>640</v>
      </c>
      <c r="I63" s="302">
        <v>4943</v>
      </c>
    </row>
    <row r="64" spans="1:9" x14ac:dyDescent="0.25">
      <c r="A64" s="108" t="s">
        <v>147</v>
      </c>
      <c r="B64" s="60" t="s">
        <v>14</v>
      </c>
      <c r="C64" s="60" t="s">
        <v>78</v>
      </c>
      <c r="D64" s="60">
        <v>29.875699999999998</v>
      </c>
      <c r="E64" s="60">
        <v>31.319400000000002</v>
      </c>
      <c r="F64" s="60" t="s">
        <v>86</v>
      </c>
      <c r="G64" s="60" t="s">
        <v>115</v>
      </c>
      <c r="H64" s="60">
        <v>100</v>
      </c>
      <c r="I64" s="302">
        <v>126</v>
      </c>
    </row>
    <row r="65" spans="1:9" x14ac:dyDescent="0.25">
      <c r="A65" s="108" t="s">
        <v>148</v>
      </c>
      <c r="B65" s="60" t="s">
        <v>14</v>
      </c>
      <c r="C65" s="60" t="s">
        <v>78</v>
      </c>
      <c r="D65" s="60">
        <v>29.866900000000001</v>
      </c>
      <c r="E65" s="60">
        <v>31.291399999999999</v>
      </c>
      <c r="F65" s="60" t="s">
        <v>79</v>
      </c>
      <c r="G65" s="60" t="s">
        <v>115</v>
      </c>
      <c r="H65" s="60">
        <v>715</v>
      </c>
      <c r="I65" s="302">
        <v>2947</v>
      </c>
    </row>
    <row r="66" spans="1:9" x14ac:dyDescent="0.25">
      <c r="A66" s="108" t="s">
        <v>149</v>
      </c>
      <c r="B66" s="60" t="s">
        <v>14</v>
      </c>
      <c r="C66" s="60" t="s">
        <v>78</v>
      </c>
      <c r="D66" s="60">
        <v>29.776</v>
      </c>
      <c r="E66" s="60">
        <v>31.298300000000001</v>
      </c>
      <c r="F66" s="60" t="s">
        <v>126</v>
      </c>
      <c r="G66" s="60" t="s">
        <v>115</v>
      </c>
      <c r="H66" s="60">
        <v>700</v>
      </c>
      <c r="I66" s="302">
        <v>4423.2656514382406</v>
      </c>
    </row>
    <row r="67" spans="1:9" x14ac:dyDescent="0.25">
      <c r="A67" s="108" t="s">
        <v>150</v>
      </c>
      <c r="B67" s="60" t="s">
        <v>15</v>
      </c>
      <c r="C67" s="60" t="s">
        <v>78</v>
      </c>
      <c r="D67" s="60">
        <v>29.620123</v>
      </c>
      <c r="E67" s="60">
        <v>32.352401</v>
      </c>
      <c r="F67" s="60" t="s">
        <v>121</v>
      </c>
      <c r="G67" s="60" t="s">
        <v>114</v>
      </c>
      <c r="H67" s="60">
        <v>1300</v>
      </c>
      <c r="I67" s="302">
        <v>8214.6362098138743</v>
      </c>
    </row>
    <row r="68" spans="1:9" x14ac:dyDescent="0.25">
      <c r="A68" s="108" t="s">
        <v>151</v>
      </c>
      <c r="B68" s="60" t="s">
        <v>15</v>
      </c>
      <c r="C68" s="60" t="s">
        <v>78</v>
      </c>
      <c r="D68" s="60">
        <v>29.6188</v>
      </c>
      <c r="E68" s="60">
        <v>32.353200000000001</v>
      </c>
      <c r="F68" s="60" t="s">
        <v>121</v>
      </c>
      <c r="G68" s="60" t="s">
        <v>114</v>
      </c>
      <c r="H68" s="60">
        <v>683</v>
      </c>
      <c r="I68" s="302">
        <v>114</v>
      </c>
    </row>
    <row r="69" spans="1:9" x14ac:dyDescent="0.25">
      <c r="A69" s="108" t="s">
        <v>152</v>
      </c>
      <c r="B69" s="60" t="s">
        <v>14</v>
      </c>
      <c r="C69" s="60" t="s">
        <v>78</v>
      </c>
      <c r="D69" s="60">
        <v>29.279299999999999</v>
      </c>
      <c r="E69" s="60">
        <v>31.2486</v>
      </c>
      <c r="F69" s="60" t="s">
        <v>79</v>
      </c>
      <c r="G69" s="60" t="s">
        <v>115</v>
      </c>
      <c r="H69" s="60">
        <v>120</v>
      </c>
      <c r="I69" s="302">
        <v>4726</v>
      </c>
    </row>
    <row r="70" spans="1:9" x14ac:dyDescent="0.25">
      <c r="A70" s="108" t="s">
        <v>153</v>
      </c>
      <c r="B70" s="60" t="s">
        <v>14</v>
      </c>
      <c r="C70" s="60" t="s">
        <v>78</v>
      </c>
      <c r="D70" s="60">
        <v>29.269300000000001</v>
      </c>
      <c r="E70" s="60">
        <v>31.224</v>
      </c>
      <c r="F70" s="60" t="s">
        <v>79</v>
      </c>
      <c r="G70" s="60" t="s">
        <v>115</v>
      </c>
      <c r="H70" s="60">
        <v>2754</v>
      </c>
      <c r="I70" s="302">
        <v>1332</v>
      </c>
    </row>
    <row r="71" spans="1:9" x14ac:dyDescent="0.25">
      <c r="A71" s="108" t="s">
        <v>154</v>
      </c>
      <c r="B71" s="60" t="s">
        <v>15</v>
      </c>
      <c r="C71" s="60" t="s">
        <v>155</v>
      </c>
      <c r="D71" s="60">
        <v>29.2392</v>
      </c>
      <c r="E71" s="60">
        <v>32.598300000000002</v>
      </c>
      <c r="F71" s="60"/>
      <c r="G71" s="60" t="s">
        <v>115</v>
      </c>
      <c r="H71" s="60">
        <v>547</v>
      </c>
      <c r="I71" s="302">
        <v>48</v>
      </c>
    </row>
    <row r="72" spans="1:9" x14ac:dyDescent="0.25">
      <c r="A72" s="108" t="s">
        <v>156</v>
      </c>
      <c r="B72" s="60" t="s">
        <v>16</v>
      </c>
      <c r="C72" s="60" t="s">
        <v>125</v>
      </c>
      <c r="D72" s="60">
        <v>27.877300000000002</v>
      </c>
      <c r="E72" s="60">
        <v>34.3048</v>
      </c>
      <c r="F72" s="60" t="s">
        <v>126</v>
      </c>
      <c r="G72" s="60" t="s">
        <v>115</v>
      </c>
      <c r="H72" s="60">
        <v>144</v>
      </c>
      <c r="I72" s="302">
        <v>3510</v>
      </c>
    </row>
    <row r="73" spans="1:9" x14ac:dyDescent="0.25">
      <c r="A73" s="108" t="s">
        <v>157</v>
      </c>
      <c r="B73" s="60" t="s">
        <v>14</v>
      </c>
      <c r="C73" s="60" t="s">
        <v>125</v>
      </c>
      <c r="D73" s="60">
        <v>27.211099999999998</v>
      </c>
      <c r="E73" s="60">
        <v>31.1614</v>
      </c>
      <c r="F73" s="60" t="s">
        <v>121</v>
      </c>
      <c r="G73" s="60" t="s">
        <v>115</v>
      </c>
      <c r="H73" s="60">
        <v>600</v>
      </c>
      <c r="I73" s="302">
        <v>1104</v>
      </c>
    </row>
    <row r="74" spans="1:9" x14ac:dyDescent="0.25">
      <c r="A74" s="108" t="s">
        <v>158</v>
      </c>
      <c r="B74" s="60" t="s">
        <v>14</v>
      </c>
      <c r="C74" s="60" t="s">
        <v>125</v>
      </c>
      <c r="D74" s="60">
        <v>27.175699999999999</v>
      </c>
      <c r="E74" s="60">
        <v>31.2013</v>
      </c>
      <c r="F74" s="60" t="s">
        <v>79</v>
      </c>
      <c r="G74" s="60" t="s">
        <v>115</v>
      </c>
      <c r="H74" s="60">
        <v>1100</v>
      </c>
      <c r="I74" s="302">
        <v>129</v>
      </c>
    </row>
    <row r="75" spans="1:9" x14ac:dyDescent="0.25">
      <c r="A75" s="108" t="s">
        <v>159</v>
      </c>
      <c r="B75" s="60" t="s">
        <v>15</v>
      </c>
      <c r="C75" s="60" t="s">
        <v>125</v>
      </c>
      <c r="D75" s="60">
        <v>27.148949999999999</v>
      </c>
      <c r="E75" s="60">
        <v>33.817633000000001</v>
      </c>
      <c r="F75" s="60" t="s">
        <v>126</v>
      </c>
      <c r="G75" s="60" t="s">
        <v>115</v>
      </c>
      <c r="H75" s="60">
        <v>143</v>
      </c>
      <c r="I75" s="302">
        <v>451</v>
      </c>
    </row>
    <row r="76" spans="1:9" x14ac:dyDescent="0.25">
      <c r="A76" s="108" t="s">
        <v>160</v>
      </c>
      <c r="B76" s="60" t="s">
        <v>14</v>
      </c>
      <c r="C76" s="60" t="s">
        <v>92</v>
      </c>
      <c r="D76" s="60">
        <v>26.152200000000001</v>
      </c>
      <c r="E76" s="60">
        <v>32.145299999999999</v>
      </c>
      <c r="F76" s="60"/>
      <c r="G76" s="60" t="s">
        <v>115</v>
      </c>
      <c r="H76" s="60">
        <v>64</v>
      </c>
      <c r="I76" s="302">
        <v>535</v>
      </c>
    </row>
    <row r="77" spans="1:9" x14ac:dyDescent="0.25">
      <c r="A77" s="108" t="s">
        <v>161</v>
      </c>
      <c r="B77" s="60" t="s">
        <v>14</v>
      </c>
      <c r="C77" s="60" t="s">
        <v>92</v>
      </c>
      <c r="D77" s="60">
        <v>25.317699999999999</v>
      </c>
      <c r="E77" s="60">
        <v>32.554400000000001</v>
      </c>
      <c r="F77" s="60"/>
      <c r="G77" s="60" t="s">
        <v>115</v>
      </c>
      <c r="H77" s="60">
        <v>86</v>
      </c>
      <c r="I77" s="302">
        <v>1503</v>
      </c>
    </row>
    <row r="78" spans="1:9" x14ac:dyDescent="0.25">
      <c r="A78" s="108" t="s">
        <v>162</v>
      </c>
      <c r="B78" s="60" t="s">
        <v>14</v>
      </c>
      <c r="C78" s="60" t="s">
        <v>92</v>
      </c>
      <c r="D78" s="60">
        <v>23.972100000000001</v>
      </c>
      <c r="E78" s="60">
        <v>32.882800000000003</v>
      </c>
      <c r="F78" s="60"/>
      <c r="G78" s="60" t="s">
        <v>115</v>
      </c>
      <c r="H78" s="60">
        <v>550</v>
      </c>
      <c r="I78" s="302">
        <v>9304</v>
      </c>
    </row>
    <row r="79" spans="1:9" x14ac:dyDescent="0.25">
      <c r="A79" s="108" t="s">
        <v>163</v>
      </c>
      <c r="B79" s="60" t="s">
        <v>14</v>
      </c>
      <c r="C79" s="60" t="s">
        <v>92</v>
      </c>
      <c r="D79" s="60">
        <v>23.972100000000001</v>
      </c>
      <c r="E79" s="60">
        <v>32.882800000000003</v>
      </c>
      <c r="F79" s="60"/>
      <c r="G79" s="60" t="s">
        <v>115</v>
      </c>
      <c r="H79" s="60">
        <v>2100</v>
      </c>
      <c r="I79" s="302">
        <v>6137</v>
      </c>
    </row>
    <row r="80" spans="1:9" x14ac:dyDescent="0.25">
      <c r="A80" s="108" t="s">
        <v>255</v>
      </c>
      <c r="B80" s="60"/>
      <c r="C80" s="60"/>
      <c r="D80" s="60"/>
      <c r="E80" s="60"/>
      <c r="F80" s="60"/>
      <c r="G80" s="60"/>
      <c r="H80" s="63">
        <f>SUM(H36:H79)</f>
        <v>36417</v>
      </c>
      <c r="I80" s="303">
        <f>SUM(I36:I79)</f>
        <v>178478.81419656545</v>
      </c>
    </row>
    <row r="81" spans="1:9" x14ac:dyDescent="0.25">
      <c r="A81" s="110" t="s">
        <v>164</v>
      </c>
      <c r="B81" s="61" t="s">
        <v>17</v>
      </c>
      <c r="C81" s="61" t="s">
        <v>125</v>
      </c>
      <c r="D81" s="61">
        <v>32.825099999999999</v>
      </c>
      <c r="E81" s="61">
        <v>12.9739</v>
      </c>
      <c r="F81" s="61" t="s">
        <v>79</v>
      </c>
      <c r="G81" s="61" t="s">
        <v>114</v>
      </c>
      <c r="H81" s="61">
        <v>565</v>
      </c>
      <c r="I81" s="304">
        <v>10259.5714285714</v>
      </c>
    </row>
    <row r="82" spans="1:9" x14ac:dyDescent="0.25">
      <c r="A82" s="110" t="s">
        <v>165</v>
      </c>
      <c r="B82" s="61" t="s">
        <v>17</v>
      </c>
      <c r="C82" s="61" t="s">
        <v>78</v>
      </c>
      <c r="D82" s="61">
        <v>32.789900000000003</v>
      </c>
      <c r="E82" s="61">
        <v>12.670299999999999</v>
      </c>
      <c r="F82" s="61" t="s">
        <v>79</v>
      </c>
      <c r="G82" s="61" t="s">
        <v>114</v>
      </c>
      <c r="H82" s="61">
        <v>480</v>
      </c>
      <c r="I82" s="304">
        <v>1643.9756592291999</v>
      </c>
    </row>
    <row r="83" spans="1:9" x14ac:dyDescent="0.25">
      <c r="A83" s="110" t="s">
        <v>166</v>
      </c>
      <c r="B83" s="61" t="s">
        <v>17</v>
      </c>
      <c r="C83" s="61" t="s">
        <v>78</v>
      </c>
      <c r="D83" s="61">
        <v>32.788200000000003</v>
      </c>
      <c r="E83" s="61">
        <v>12.673999999999999</v>
      </c>
      <c r="F83" s="61" t="s">
        <v>79</v>
      </c>
      <c r="G83" s="61" t="s">
        <v>114</v>
      </c>
      <c r="H83" s="61">
        <v>1440</v>
      </c>
      <c r="I83" s="304">
        <v>4931.9269776876199</v>
      </c>
    </row>
    <row r="84" spans="1:9" x14ac:dyDescent="0.25">
      <c r="A84" s="110" t="s">
        <v>167</v>
      </c>
      <c r="B84" s="61" t="s">
        <v>17</v>
      </c>
      <c r="C84" s="61" t="s">
        <v>125</v>
      </c>
      <c r="D84" s="61">
        <v>32.780999999999999</v>
      </c>
      <c r="E84" s="61">
        <v>22.587399999999999</v>
      </c>
      <c r="F84" s="61" t="s">
        <v>79</v>
      </c>
      <c r="G84" s="61" t="s">
        <v>114</v>
      </c>
      <c r="H84" s="61">
        <v>65</v>
      </c>
      <c r="I84" s="304">
        <v>3604.7142857142799</v>
      </c>
    </row>
    <row r="85" spans="1:9" x14ac:dyDescent="0.25">
      <c r="A85" s="110" t="s">
        <v>168</v>
      </c>
      <c r="B85" s="61" t="s">
        <v>17</v>
      </c>
      <c r="C85" s="61" t="s">
        <v>78</v>
      </c>
      <c r="D85" s="61">
        <v>32.776000000000003</v>
      </c>
      <c r="E85" s="61">
        <v>13.0983</v>
      </c>
      <c r="F85" s="61" t="s">
        <v>86</v>
      </c>
      <c r="G85" s="61" t="s">
        <v>115</v>
      </c>
      <c r="H85" s="61">
        <v>147</v>
      </c>
      <c r="I85" s="304">
        <v>503.46754563894501</v>
      </c>
    </row>
    <row r="86" spans="1:9" x14ac:dyDescent="0.25">
      <c r="A86" s="110" t="s">
        <v>169</v>
      </c>
      <c r="B86" s="61" t="s">
        <v>17</v>
      </c>
      <c r="C86" s="61" t="s">
        <v>78</v>
      </c>
      <c r="D86" s="61">
        <v>32.620399999999997</v>
      </c>
      <c r="E86" s="61">
        <v>14.331200000000001</v>
      </c>
      <c r="F86" s="61" t="s">
        <v>79</v>
      </c>
      <c r="G86" s="61" t="s">
        <v>114</v>
      </c>
      <c r="H86" s="61">
        <v>1000</v>
      </c>
      <c r="I86" s="304">
        <v>3424.9492900608502</v>
      </c>
    </row>
    <row r="87" spans="1:9" x14ac:dyDescent="0.25">
      <c r="A87" s="110" t="s">
        <v>170</v>
      </c>
      <c r="B87" s="61" t="s">
        <v>17</v>
      </c>
      <c r="C87" s="61" t="s">
        <v>78</v>
      </c>
      <c r="D87" s="61">
        <v>32.332599999999999</v>
      </c>
      <c r="E87" s="61">
        <v>15.2319</v>
      </c>
      <c r="F87" s="61" t="s">
        <v>79</v>
      </c>
      <c r="G87" s="61" t="s">
        <v>114</v>
      </c>
      <c r="H87" s="61">
        <v>500</v>
      </c>
      <c r="I87" s="304">
        <v>1712.4746450304201</v>
      </c>
    </row>
    <row r="88" spans="1:9" x14ac:dyDescent="0.25">
      <c r="A88" s="110" t="s">
        <v>171</v>
      </c>
      <c r="B88" s="61" t="s">
        <v>17</v>
      </c>
      <c r="C88" s="61" t="s">
        <v>78</v>
      </c>
      <c r="D88" s="61">
        <v>32.2027</v>
      </c>
      <c r="E88" s="61">
        <v>20.132999999999999</v>
      </c>
      <c r="F88" s="61" t="s">
        <v>86</v>
      </c>
      <c r="G88" s="61" t="s">
        <v>115</v>
      </c>
      <c r="H88" s="61">
        <v>1040</v>
      </c>
      <c r="I88" s="304">
        <v>3561.9472616632802</v>
      </c>
    </row>
    <row r="89" spans="1:9" x14ac:dyDescent="0.25">
      <c r="A89" s="110" t="s">
        <v>172</v>
      </c>
      <c r="B89" s="61" t="s">
        <v>17</v>
      </c>
      <c r="C89" s="61" t="s">
        <v>125</v>
      </c>
      <c r="D89" s="61">
        <v>32.058199999999999</v>
      </c>
      <c r="E89" s="61">
        <v>23.981400000000001</v>
      </c>
      <c r="F89" s="61" t="s">
        <v>126</v>
      </c>
      <c r="G89" s="61" t="s">
        <v>115</v>
      </c>
      <c r="H89" s="61">
        <v>65</v>
      </c>
      <c r="I89" s="304">
        <v>3604.7142857142799</v>
      </c>
    </row>
    <row r="90" spans="1:9" x14ac:dyDescent="0.25">
      <c r="A90" s="110" t="s">
        <v>173</v>
      </c>
      <c r="B90" s="61" t="s">
        <v>17</v>
      </c>
      <c r="C90" s="61" t="s">
        <v>78</v>
      </c>
      <c r="D90" s="61">
        <v>31.9559</v>
      </c>
      <c r="E90" s="61">
        <v>11.1447</v>
      </c>
      <c r="F90" s="61" t="s">
        <v>86</v>
      </c>
      <c r="G90" s="61" t="s">
        <v>115</v>
      </c>
      <c r="H90" s="61">
        <v>624</v>
      </c>
      <c r="I90" s="304">
        <v>2137.16835699797</v>
      </c>
    </row>
    <row r="91" spans="1:9" x14ac:dyDescent="0.25">
      <c r="A91" s="110" t="s">
        <v>174</v>
      </c>
      <c r="B91" s="61" t="s">
        <v>17</v>
      </c>
      <c r="C91" s="61" t="s">
        <v>78</v>
      </c>
      <c r="D91" s="61">
        <v>31.217400000000001</v>
      </c>
      <c r="E91" s="61">
        <v>16.347000000000001</v>
      </c>
      <c r="F91" s="61" t="s">
        <v>86</v>
      </c>
      <c r="G91" s="61" t="s">
        <v>115</v>
      </c>
      <c r="H91" s="61">
        <v>350</v>
      </c>
      <c r="I91" s="304">
        <v>1198.73225152129</v>
      </c>
    </row>
    <row r="92" spans="1:9" x14ac:dyDescent="0.25">
      <c r="A92" s="110" t="s">
        <v>175</v>
      </c>
      <c r="B92" s="61" t="s">
        <v>17</v>
      </c>
      <c r="C92" s="61" t="s">
        <v>78</v>
      </c>
      <c r="D92" s="61">
        <v>30.956399999999999</v>
      </c>
      <c r="E92" s="61">
        <v>20.116399999999999</v>
      </c>
      <c r="F92" s="61" t="s">
        <v>86</v>
      </c>
      <c r="G92" s="61" t="s">
        <v>115</v>
      </c>
      <c r="H92" s="61">
        <v>335</v>
      </c>
      <c r="I92" s="304">
        <v>1147.3580121703801</v>
      </c>
    </row>
    <row r="93" spans="1:9" x14ac:dyDescent="0.25">
      <c r="A93" s="110" t="s">
        <v>254</v>
      </c>
      <c r="B93" s="61"/>
      <c r="C93" s="61"/>
      <c r="D93" s="61"/>
      <c r="E93" s="61"/>
      <c r="F93" s="61"/>
      <c r="G93" s="61"/>
      <c r="H93" s="297">
        <f>SUM(H81:H92)</f>
        <v>6611</v>
      </c>
      <c r="I93" s="298">
        <f>SUM(I81:I92)</f>
        <v>37730.999999999913</v>
      </c>
    </row>
    <row r="94" spans="1:9" x14ac:dyDescent="0.25">
      <c r="A94" s="111" t="s">
        <v>176</v>
      </c>
      <c r="B94" s="65" t="s">
        <v>19</v>
      </c>
      <c r="C94" s="65" t="s">
        <v>155</v>
      </c>
      <c r="D94" s="65">
        <v>35.818399999999997</v>
      </c>
      <c r="E94" s="65">
        <v>-5.4538000000000002</v>
      </c>
      <c r="F94" s="65"/>
      <c r="G94" s="65" t="s">
        <v>115</v>
      </c>
      <c r="H94" s="65">
        <v>53.9</v>
      </c>
      <c r="I94" s="305">
        <v>85.722457346911696</v>
      </c>
    </row>
    <row r="95" spans="1:9" x14ac:dyDescent="0.25">
      <c r="A95" s="111" t="s">
        <v>177</v>
      </c>
      <c r="B95" s="65" t="s">
        <v>19</v>
      </c>
      <c r="C95" s="65" t="s">
        <v>155</v>
      </c>
      <c r="D95" s="65">
        <v>35.818399999999997</v>
      </c>
      <c r="E95" s="65">
        <v>-5.4538000000000002</v>
      </c>
      <c r="F95" s="65"/>
      <c r="G95" s="65" t="s">
        <v>115</v>
      </c>
      <c r="H95" s="65">
        <v>50.4</v>
      </c>
      <c r="I95" s="305">
        <v>80.156064012696703</v>
      </c>
    </row>
    <row r="96" spans="1:9" x14ac:dyDescent="0.25">
      <c r="A96" s="111" t="s">
        <v>178</v>
      </c>
      <c r="B96" s="65" t="s">
        <v>19</v>
      </c>
      <c r="C96" s="65" t="s">
        <v>155</v>
      </c>
      <c r="D96" s="65">
        <v>35.805399999999999</v>
      </c>
      <c r="E96" s="65">
        <v>-5.4930000000000003</v>
      </c>
      <c r="F96" s="65"/>
      <c r="G96" s="65" t="s">
        <v>115</v>
      </c>
      <c r="H96" s="65">
        <v>50</v>
      </c>
      <c r="I96" s="305">
        <v>79.519904774500702</v>
      </c>
    </row>
    <row r="97" spans="1:9" x14ac:dyDescent="0.25">
      <c r="A97" s="111" t="s">
        <v>179</v>
      </c>
      <c r="B97" s="65" t="s">
        <v>19</v>
      </c>
      <c r="C97" s="65" t="s">
        <v>155</v>
      </c>
      <c r="D97" s="65">
        <v>35.7545</v>
      </c>
      <c r="E97" s="65">
        <v>-5.5709999999999997</v>
      </c>
      <c r="F97" s="65"/>
      <c r="G97" s="65" t="s">
        <v>115</v>
      </c>
      <c r="H97" s="65">
        <v>120</v>
      </c>
      <c r="I97" s="305">
        <v>190.84777145880099</v>
      </c>
    </row>
    <row r="98" spans="1:9" x14ac:dyDescent="0.25">
      <c r="A98" s="111" t="s">
        <v>180</v>
      </c>
      <c r="B98" s="65" t="s">
        <v>29</v>
      </c>
      <c r="C98" s="65" t="s">
        <v>155</v>
      </c>
      <c r="D98" s="65">
        <v>35.646700000000003</v>
      </c>
      <c r="E98" s="65">
        <v>-5.6078000000000001</v>
      </c>
      <c r="F98" s="65"/>
      <c r="G98" s="65" t="s">
        <v>115</v>
      </c>
      <c r="H98" s="65">
        <v>140</v>
      </c>
      <c r="I98" s="305">
        <v>222.655733368602</v>
      </c>
    </row>
    <row r="99" spans="1:9" x14ac:dyDescent="0.25">
      <c r="A99" s="111" t="s">
        <v>181</v>
      </c>
      <c r="B99" s="65" t="s">
        <v>19</v>
      </c>
      <c r="C99" s="65" t="s">
        <v>155</v>
      </c>
      <c r="D99" s="65">
        <v>35.610999999999997</v>
      </c>
      <c r="E99" s="65">
        <v>-5.4320000000000004</v>
      </c>
      <c r="F99" s="65"/>
      <c r="G99" s="65" t="s">
        <v>115</v>
      </c>
      <c r="H99" s="65">
        <v>301</v>
      </c>
      <c r="I99" s="305">
        <v>478.70982674249399</v>
      </c>
    </row>
    <row r="100" spans="1:9" x14ac:dyDescent="0.25">
      <c r="A100" s="111" t="s">
        <v>182</v>
      </c>
      <c r="B100" s="65" t="s">
        <v>19</v>
      </c>
      <c r="C100" s="65" t="s">
        <v>155</v>
      </c>
      <c r="D100" s="65">
        <v>35.606299999999997</v>
      </c>
      <c r="E100" s="65">
        <v>-5.4385000000000003</v>
      </c>
      <c r="F100" s="65"/>
      <c r="G100" s="65" t="s">
        <v>115</v>
      </c>
      <c r="H100" s="65">
        <v>32</v>
      </c>
      <c r="I100" s="305">
        <v>50.892739055680401</v>
      </c>
    </row>
    <row r="101" spans="1:9" x14ac:dyDescent="0.25">
      <c r="A101" s="111" t="s">
        <v>183</v>
      </c>
      <c r="B101" s="65" t="s">
        <v>29</v>
      </c>
      <c r="C101" s="65" t="s">
        <v>78</v>
      </c>
      <c r="D101" s="65">
        <v>35.588999999999999</v>
      </c>
      <c r="E101" s="65">
        <v>-5.9867999999999997</v>
      </c>
      <c r="F101" s="65" t="s">
        <v>79</v>
      </c>
      <c r="G101" s="65" t="s">
        <v>115</v>
      </c>
      <c r="H101" s="65">
        <v>394</v>
      </c>
      <c r="I101" s="305">
        <v>1324.3697478991501</v>
      </c>
    </row>
    <row r="102" spans="1:9" x14ac:dyDescent="0.25">
      <c r="A102" s="111" t="s">
        <v>184</v>
      </c>
      <c r="B102" s="65" t="s">
        <v>19</v>
      </c>
      <c r="C102" s="65" t="s">
        <v>125</v>
      </c>
      <c r="D102" s="65">
        <v>35.569899999999997</v>
      </c>
      <c r="E102" s="65">
        <v>-5.4633000000000003</v>
      </c>
      <c r="F102" s="65" t="s">
        <v>126</v>
      </c>
      <c r="G102" s="65" t="s">
        <v>115</v>
      </c>
      <c r="H102" s="65">
        <v>139</v>
      </c>
      <c r="I102" s="305">
        <v>673.63051588833105</v>
      </c>
    </row>
    <row r="103" spans="1:9" x14ac:dyDescent="0.25">
      <c r="A103" s="111" t="s">
        <v>186</v>
      </c>
      <c r="B103" s="65" t="s">
        <v>29</v>
      </c>
      <c r="C103" s="65" t="s">
        <v>92</v>
      </c>
      <c r="D103" s="65">
        <v>34.941600000000001</v>
      </c>
      <c r="E103" s="65">
        <v>-5.8398000000000003</v>
      </c>
      <c r="F103" s="65"/>
      <c r="G103" s="65" t="s">
        <v>115</v>
      </c>
      <c r="H103" s="65">
        <v>36</v>
      </c>
      <c r="I103" s="305">
        <v>43.655234118699603</v>
      </c>
    </row>
    <row r="104" spans="1:9" x14ac:dyDescent="0.25">
      <c r="A104" s="111" t="s">
        <v>187</v>
      </c>
      <c r="B104" s="65"/>
      <c r="C104" s="65"/>
      <c r="D104" s="65"/>
      <c r="E104" s="65"/>
      <c r="F104" s="65"/>
      <c r="G104" s="65"/>
      <c r="H104" s="65"/>
      <c r="I104" s="305"/>
    </row>
    <row r="105" spans="1:9" x14ac:dyDescent="0.25">
      <c r="A105" s="111" t="s">
        <v>188</v>
      </c>
      <c r="B105" s="65" t="s">
        <v>19</v>
      </c>
      <c r="C105" s="65" t="s">
        <v>92</v>
      </c>
      <c r="D105" s="65">
        <v>34.662999999999997</v>
      </c>
      <c r="E105" s="65">
        <v>-2.9382000000000001</v>
      </c>
      <c r="F105" s="65"/>
      <c r="G105" s="65" t="s">
        <v>115</v>
      </c>
      <c r="H105" s="65">
        <v>23</v>
      </c>
      <c r="I105" s="305">
        <v>27.890844020280301</v>
      </c>
    </row>
    <row r="106" spans="1:9" x14ac:dyDescent="0.25">
      <c r="A106" s="111" t="s">
        <v>189</v>
      </c>
      <c r="B106" s="65" t="s">
        <v>27</v>
      </c>
      <c r="C106" s="65" t="s">
        <v>92</v>
      </c>
      <c r="D106" s="65">
        <v>34.598300000000002</v>
      </c>
      <c r="E106" s="65">
        <v>-5.1989999999999998</v>
      </c>
      <c r="F106" s="65"/>
      <c r="G106" s="65" t="s">
        <v>115</v>
      </c>
      <c r="H106" s="65">
        <v>240</v>
      </c>
      <c r="I106" s="305">
        <v>291.03489412466399</v>
      </c>
    </row>
    <row r="107" spans="1:9" x14ac:dyDescent="0.25">
      <c r="A107" s="111" t="s">
        <v>190</v>
      </c>
      <c r="B107" s="65" t="s">
        <v>19</v>
      </c>
      <c r="C107" s="65" t="s">
        <v>191</v>
      </c>
      <c r="D107" s="65">
        <v>34.309800000000003</v>
      </c>
      <c r="E107" s="65">
        <v>-2.1901999999999999</v>
      </c>
      <c r="F107" s="65" t="s">
        <v>126</v>
      </c>
      <c r="G107" s="65" t="s">
        <v>115</v>
      </c>
      <c r="H107" s="65">
        <v>515</v>
      </c>
      <c r="I107" s="305">
        <v>2873.4638447971702</v>
      </c>
    </row>
    <row r="108" spans="1:9" x14ac:dyDescent="0.25">
      <c r="A108" s="111" t="s">
        <v>192</v>
      </c>
      <c r="B108" s="65" t="s">
        <v>28</v>
      </c>
      <c r="C108" s="65" t="s">
        <v>125</v>
      </c>
      <c r="D108" s="65">
        <v>34.286000000000001</v>
      </c>
      <c r="E108" s="65">
        <v>-6.5617999999999999</v>
      </c>
      <c r="F108" s="65" t="s">
        <v>121</v>
      </c>
      <c r="G108" s="65" t="s">
        <v>115</v>
      </c>
      <c r="H108" s="65">
        <v>300</v>
      </c>
      <c r="I108" s="305">
        <v>1453.87881126978</v>
      </c>
    </row>
    <row r="109" spans="1:9" x14ac:dyDescent="0.25">
      <c r="A109" s="111" t="s">
        <v>193</v>
      </c>
      <c r="B109" s="65" t="s">
        <v>28</v>
      </c>
      <c r="C109" s="65" t="s">
        <v>92</v>
      </c>
      <c r="D109" s="65">
        <v>34.1616</v>
      </c>
      <c r="E109" s="65">
        <v>-4.7492000000000001</v>
      </c>
      <c r="F109" s="65"/>
      <c r="G109" s="65" t="s">
        <v>115</v>
      </c>
      <c r="H109" s="65">
        <v>40.6</v>
      </c>
      <c r="I109" s="305">
        <v>49.233402922755701</v>
      </c>
    </row>
    <row r="110" spans="1:9" x14ac:dyDescent="0.25">
      <c r="A110" s="111" t="s">
        <v>194</v>
      </c>
      <c r="B110" s="65" t="s">
        <v>185</v>
      </c>
      <c r="C110" s="65" t="s">
        <v>78</v>
      </c>
      <c r="D110" s="65">
        <v>34.070500000000003</v>
      </c>
      <c r="E110" s="65">
        <v>-2.1049000000000002</v>
      </c>
      <c r="F110" s="65" t="s">
        <v>79</v>
      </c>
      <c r="G110" s="65" t="s">
        <v>115</v>
      </c>
      <c r="H110" s="65">
        <v>472</v>
      </c>
      <c r="I110" s="305">
        <v>1586.55462184873</v>
      </c>
    </row>
    <row r="111" spans="1:9" x14ac:dyDescent="0.25">
      <c r="A111" s="111" t="s">
        <v>195</v>
      </c>
      <c r="B111" s="65" t="s">
        <v>28</v>
      </c>
      <c r="C111" s="65" t="s">
        <v>92</v>
      </c>
      <c r="D111" s="65">
        <v>34.041699999999999</v>
      </c>
      <c r="E111" s="65">
        <v>-5.9077000000000002</v>
      </c>
      <c r="F111" s="65"/>
      <c r="G111" s="65" t="s">
        <v>115</v>
      </c>
      <c r="H111" s="65">
        <v>8.3000000000000007</v>
      </c>
      <c r="I111" s="305">
        <v>10.0649567551446</v>
      </c>
    </row>
    <row r="112" spans="1:9" x14ac:dyDescent="0.25">
      <c r="A112" s="111" t="s">
        <v>196</v>
      </c>
      <c r="B112" s="65" t="s">
        <v>28</v>
      </c>
      <c r="C112" s="65" t="s">
        <v>92</v>
      </c>
      <c r="D112" s="65">
        <v>33.930700000000002</v>
      </c>
      <c r="E112" s="65">
        <v>-4.6780999999999997</v>
      </c>
      <c r="F112" s="65"/>
      <c r="G112" s="65" t="s">
        <v>115</v>
      </c>
      <c r="H112" s="65">
        <v>240</v>
      </c>
      <c r="I112" s="305">
        <v>291.03489412466399</v>
      </c>
    </row>
    <row r="113" spans="1:9" x14ac:dyDescent="0.25">
      <c r="A113" s="111" t="s">
        <v>197</v>
      </c>
      <c r="B113" s="65" t="s">
        <v>198</v>
      </c>
      <c r="C113" s="65" t="s">
        <v>191</v>
      </c>
      <c r="D113" s="65">
        <v>33.682000000000002</v>
      </c>
      <c r="E113" s="65">
        <v>-7.4349999999999996</v>
      </c>
      <c r="F113" s="65" t="s">
        <v>121</v>
      </c>
      <c r="G113" s="65" t="s">
        <v>114</v>
      </c>
      <c r="H113" s="65">
        <v>300</v>
      </c>
      <c r="I113" s="305">
        <v>1673.86243386243</v>
      </c>
    </row>
    <row r="114" spans="1:9" x14ac:dyDescent="0.25">
      <c r="A114" s="111" t="s">
        <v>199</v>
      </c>
      <c r="B114" s="65" t="s">
        <v>198</v>
      </c>
      <c r="C114" s="65" t="s">
        <v>125</v>
      </c>
      <c r="D114" s="65">
        <v>33.540999999999997</v>
      </c>
      <c r="E114" s="65">
        <v>-7.5019999999999998</v>
      </c>
      <c r="F114" s="65" t="s">
        <v>126</v>
      </c>
      <c r="G114" s="65" t="s">
        <v>115</v>
      </c>
      <c r="H114" s="65">
        <v>198</v>
      </c>
      <c r="I114" s="305">
        <v>959.56001543805405</v>
      </c>
    </row>
    <row r="115" spans="1:9" x14ac:dyDescent="0.25">
      <c r="A115" s="111" t="s">
        <v>200</v>
      </c>
      <c r="B115" s="65" t="s">
        <v>26</v>
      </c>
      <c r="C115" s="65" t="s">
        <v>92</v>
      </c>
      <c r="D115" s="65">
        <v>33.154499999999999</v>
      </c>
      <c r="E115" s="65">
        <v>-8.1150000000000002</v>
      </c>
      <c r="F115" s="65"/>
      <c r="G115" s="65" t="s">
        <v>115</v>
      </c>
      <c r="H115" s="65">
        <v>22</v>
      </c>
      <c r="I115" s="305">
        <v>26.678198628094201</v>
      </c>
    </row>
    <row r="116" spans="1:9" x14ac:dyDescent="0.25">
      <c r="A116" s="111" t="s">
        <v>201</v>
      </c>
      <c r="B116" s="65" t="s">
        <v>26</v>
      </c>
      <c r="C116" s="65" t="s">
        <v>92</v>
      </c>
      <c r="D116" s="65">
        <v>33.154499999999999</v>
      </c>
      <c r="E116" s="65">
        <v>-8.1150000000000002</v>
      </c>
      <c r="F116" s="65"/>
      <c r="G116" s="65" t="s">
        <v>115</v>
      </c>
      <c r="H116" s="65">
        <v>20.8</v>
      </c>
      <c r="I116" s="305">
        <v>25.223024157470899</v>
      </c>
    </row>
    <row r="117" spans="1:9" x14ac:dyDescent="0.25">
      <c r="A117" s="111" t="s">
        <v>202</v>
      </c>
      <c r="B117" s="65" t="s">
        <v>203</v>
      </c>
      <c r="C117" s="65" t="s">
        <v>191</v>
      </c>
      <c r="D117" s="65">
        <v>33.104100000000003</v>
      </c>
      <c r="E117" s="65">
        <v>-8.6378000000000004</v>
      </c>
      <c r="F117" s="65" t="s">
        <v>121</v>
      </c>
      <c r="G117" s="65" t="s">
        <v>114</v>
      </c>
      <c r="H117" s="65">
        <v>2020</v>
      </c>
      <c r="I117" s="305">
        <v>11270.673721340299</v>
      </c>
    </row>
    <row r="118" spans="1:9" x14ac:dyDescent="0.25">
      <c r="A118" s="111" t="s">
        <v>204</v>
      </c>
      <c r="B118" s="65" t="s">
        <v>26</v>
      </c>
      <c r="C118" s="65" t="s">
        <v>92</v>
      </c>
      <c r="D118" s="65">
        <v>32.935899999999997</v>
      </c>
      <c r="E118" s="65">
        <v>-8.0637000000000008</v>
      </c>
      <c r="F118" s="65"/>
      <c r="G118" s="65" t="s">
        <v>115</v>
      </c>
      <c r="H118" s="65">
        <v>17</v>
      </c>
      <c r="I118" s="305">
        <v>20.614971667163701</v>
      </c>
    </row>
    <row r="119" spans="1:9" x14ac:dyDescent="0.25">
      <c r="A119" s="111" t="s">
        <v>205</v>
      </c>
      <c r="B119" s="65" t="s">
        <v>26</v>
      </c>
      <c r="C119" s="65" t="s">
        <v>92</v>
      </c>
      <c r="D119" s="65">
        <v>32.7256</v>
      </c>
      <c r="E119" s="65">
        <v>-7.9265999999999996</v>
      </c>
      <c r="F119" s="65"/>
      <c r="G119" s="65" t="s">
        <v>115</v>
      </c>
      <c r="H119" s="65">
        <v>32</v>
      </c>
      <c r="I119" s="305">
        <v>38.8046525499552</v>
      </c>
    </row>
    <row r="120" spans="1:9" x14ac:dyDescent="0.25">
      <c r="A120" s="111" t="s">
        <v>206</v>
      </c>
      <c r="B120" s="65" t="s">
        <v>26</v>
      </c>
      <c r="C120" s="65" t="s">
        <v>92</v>
      </c>
      <c r="D120" s="65">
        <v>32.6935</v>
      </c>
      <c r="E120" s="65">
        <v>-5.8883000000000001</v>
      </c>
      <c r="F120" s="65"/>
      <c r="G120" s="65" t="s">
        <v>115</v>
      </c>
      <c r="H120" s="65">
        <v>92</v>
      </c>
      <c r="I120" s="305">
        <v>111.56337608112101</v>
      </c>
    </row>
    <row r="121" spans="1:9" x14ac:dyDescent="0.25">
      <c r="A121" s="111" t="s">
        <v>207</v>
      </c>
      <c r="B121" s="65" t="s">
        <v>19</v>
      </c>
      <c r="C121" s="65" t="s">
        <v>155</v>
      </c>
      <c r="D121" s="65">
        <v>32.681600000000003</v>
      </c>
      <c r="E121" s="65">
        <v>-4.7922000000000002</v>
      </c>
      <c r="F121" s="65"/>
      <c r="G121" s="65" t="s">
        <v>115</v>
      </c>
      <c r="H121" s="65">
        <v>150</v>
      </c>
      <c r="I121" s="305">
        <v>238.55971432350199</v>
      </c>
    </row>
    <row r="122" spans="1:9" x14ac:dyDescent="0.25">
      <c r="A122" s="111" t="s">
        <v>208</v>
      </c>
      <c r="B122" s="65" t="s">
        <v>26</v>
      </c>
      <c r="C122" s="65" t="s">
        <v>92</v>
      </c>
      <c r="D122" s="65">
        <v>32.4756</v>
      </c>
      <c r="E122" s="65">
        <v>-7.6374000000000004</v>
      </c>
      <c r="F122" s="65"/>
      <c r="G122" s="65" t="s">
        <v>115</v>
      </c>
      <c r="H122" s="65">
        <v>128</v>
      </c>
      <c r="I122" s="305">
        <v>155.218610199821</v>
      </c>
    </row>
    <row r="123" spans="1:9" x14ac:dyDescent="0.25">
      <c r="A123" s="111" t="s">
        <v>209</v>
      </c>
      <c r="B123" s="65" t="s">
        <v>26</v>
      </c>
      <c r="C123" s="65" t="s">
        <v>92</v>
      </c>
      <c r="D123" s="65">
        <v>32.207599999999999</v>
      </c>
      <c r="E123" s="65">
        <v>-6.5317999999999996</v>
      </c>
      <c r="F123" s="65"/>
      <c r="G123" s="65" t="s">
        <v>115</v>
      </c>
      <c r="H123" s="65">
        <v>92</v>
      </c>
      <c r="I123" s="305">
        <v>111.56337608112101</v>
      </c>
    </row>
    <row r="124" spans="1:9" x14ac:dyDescent="0.25">
      <c r="A124" s="111" t="s">
        <v>210</v>
      </c>
      <c r="B124" s="65" t="s">
        <v>26</v>
      </c>
      <c r="C124" s="65" t="s">
        <v>92</v>
      </c>
      <c r="D124" s="65">
        <v>32.206499999999998</v>
      </c>
      <c r="E124" s="65">
        <v>-6.5309999999999997</v>
      </c>
      <c r="F124" s="65"/>
      <c r="G124" s="65" t="s">
        <v>115</v>
      </c>
      <c r="H124" s="65">
        <v>464</v>
      </c>
      <c r="I124" s="305">
        <v>562.667461974351</v>
      </c>
    </row>
    <row r="125" spans="1:9" x14ac:dyDescent="0.25">
      <c r="A125" s="111" t="s">
        <v>211</v>
      </c>
      <c r="B125" s="65" t="s">
        <v>26</v>
      </c>
      <c r="C125" s="65" t="s">
        <v>92</v>
      </c>
      <c r="D125" s="65">
        <v>32.106999999999999</v>
      </c>
      <c r="E125" s="65">
        <v>-6.4640000000000004</v>
      </c>
      <c r="F125" s="65"/>
      <c r="G125" s="65" t="s">
        <v>115</v>
      </c>
      <c r="H125" s="65">
        <v>135</v>
      </c>
      <c r="I125" s="305">
        <v>163.70712794512301</v>
      </c>
    </row>
    <row r="126" spans="1:9" x14ac:dyDescent="0.25">
      <c r="A126" s="111" t="s">
        <v>212</v>
      </c>
      <c r="B126" s="65" t="s">
        <v>26</v>
      </c>
      <c r="C126" s="65" t="s">
        <v>92</v>
      </c>
      <c r="D126" s="65">
        <v>31.846</v>
      </c>
      <c r="E126" s="65">
        <v>-7.0782999999999996</v>
      </c>
      <c r="F126" s="65"/>
      <c r="G126" s="65" t="s">
        <v>115</v>
      </c>
      <c r="H126" s="65">
        <v>67</v>
      </c>
      <c r="I126" s="305">
        <v>81.247241276468799</v>
      </c>
    </row>
    <row r="127" spans="1:9" x14ac:dyDescent="0.25">
      <c r="A127" s="111" t="s">
        <v>213</v>
      </c>
      <c r="B127" s="65" t="s">
        <v>25</v>
      </c>
      <c r="C127" s="65" t="s">
        <v>155</v>
      </c>
      <c r="D127" s="65">
        <v>31.4086</v>
      </c>
      <c r="E127" s="65">
        <v>-9.7967999999999993</v>
      </c>
      <c r="F127" s="65"/>
      <c r="G127" s="65" t="s">
        <v>115</v>
      </c>
      <c r="H127" s="65">
        <v>60.35</v>
      </c>
      <c r="I127" s="305">
        <v>95.980525062822295</v>
      </c>
    </row>
    <row r="128" spans="1:9" x14ac:dyDescent="0.25">
      <c r="A128" s="111" t="s">
        <v>214</v>
      </c>
      <c r="B128" s="65" t="s">
        <v>25</v>
      </c>
      <c r="C128" s="65" t="s">
        <v>92</v>
      </c>
      <c r="D128" s="65">
        <v>31.355</v>
      </c>
      <c r="E128" s="65">
        <v>-8.1359999999999992</v>
      </c>
      <c r="F128" s="65"/>
      <c r="G128" s="65" t="s">
        <v>115</v>
      </c>
      <c r="H128" s="65">
        <v>8.8000000000000007</v>
      </c>
      <c r="I128" s="305">
        <v>10.6712794512376</v>
      </c>
    </row>
    <row r="129" spans="1:9" x14ac:dyDescent="0.25">
      <c r="A129" s="111" t="s">
        <v>215</v>
      </c>
      <c r="B129" s="65" t="s">
        <v>21</v>
      </c>
      <c r="C129" s="65" t="s">
        <v>216</v>
      </c>
      <c r="D129" s="65">
        <v>31.040400000000002</v>
      </c>
      <c r="E129" s="65">
        <v>-6.8449</v>
      </c>
      <c r="F129" s="65" t="s">
        <v>79</v>
      </c>
      <c r="G129" s="65" t="s">
        <v>115</v>
      </c>
      <c r="H129" s="65">
        <v>160</v>
      </c>
      <c r="I129" s="305">
        <v>431.05584188453389</v>
      </c>
    </row>
    <row r="130" spans="1:9" x14ac:dyDescent="0.25">
      <c r="A130" s="111" t="s">
        <v>217</v>
      </c>
      <c r="B130" s="65" t="s">
        <v>21</v>
      </c>
      <c r="C130" s="65" t="s">
        <v>216</v>
      </c>
      <c r="D130" s="65">
        <v>31.0092</v>
      </c>
      <c r="E130" s="65">
        <v>-6.8621999999999996</v>
      </c>
      <c r="F130" s="65" t="s">
        <v>79</v>
      </c>
      <c r="G130" s="65" t="s">
        <v>115</v>
      </c>
      <c r="H130" s="65">
        <v>200</v>
      </c>
      <c r="I130" s="305">
        <v>556.52173913043487</v>
      </c>
    </row>
    <row r="131" spans="1:9" x14ac:dyDescent="0.25">
      <c r="A131" s="111" t="s">
        <v>218</v>
      </c>
      <c r="B131" s="65" t="s">
        <v>21</v>
      </c>
      <c r="C131" s="65" t="s">
        <v>216</v>
      </c>
      <c r="D131" s="65">
        <v>31.0092</v>
      </c>
      <c r="E131" s="65">
        <v>-6.8621999999999996</v>
      </c>
      <c r="F131" s="65" t="s">
        <v>79</v>
      </c>
      <c r="G131" s="65" t="s">
        <v>115</v>
      </c>
      <c r="H131" s="65">
        <v>150</v>
      </c>
      <c r="I131" s="305">
        <v>417.39130434782612</v>
      </c>
    </row>
    <row r="132" spans="1:9" x14ac:dyDescent="0.25">
      <c r="A132" s="111" t="s">
        <v>219</v>
      </c>
      <c r="B132" s="65" t="s">
        <v>21</v>
      </c>
      <c r="C132" s="65" t="s">
        <v>92</v>
      </c>
      <c r="D132" s="65">
        <v>30.912500000000001</v>
      </c>
      <c r="E132" s="65">
        <v>-6.76</v>
      </c>
      <c r="F132" s="65"/>
      <c r="G132" s="65" t="s">
        <v>115</v>
      </c>
      <c r="H132" s="65">
        <v>10</v>
      </c>
      <c r="I132" s="305">
        <v>12.126453921861</v>
      </c>
    </row>
    <row r="133" spans="1:9" x14ac:dyDescent="0.25">
      <c r="A133" s="111" t="s">
        <v>220</v>
      </c>
      <c r="B133" s="65" t="s">
        <v>24</v>
      </c>
      <c r="C133" s="65" t="s">
        <v>125</v>
      </c>
      <c r="D133" s="65">
        <v>28.469000000000001</v>
      </c>
      <c r="E133" s="65">
        <v>-11.339</v>
      </c>
      <c r="F133" s="65" t="s">
        <v>126</v>
      </c>
      <c r="G133" s="65" t="s">
        <v>115</v>
      </c>
      <c r="H133" s="65">
        <v>116.9</v>
      </c>
      <c r="I133" s="305">
        <v>566.52811012479003</v>
      </c>
    </row>
    <row r="134" spans="1:9" x14ac:dyDescent="0.25">
      <c r="A134" s="111" t="s">
        <v>221</v>
      </c>
      <c r="B134" s="65" t="s">
        <v>24</v>
      </c>
      <c r="C134" s="65" t="s">
        <v>155</v>
      </c>
      <c r="D134" s="65">
        <v>27.953800000000001</v>
      </c>
      <c r="E134" s="65">
        <v>-11.9975</v>
      </c>
      <c r="F134" s="65"/>
      <c r="G134" s="65" t="s">
        <v>115</v>
      </c>
      <c r="H134" s="65">
        <v>202.11</v>
      </c>
      <c r="I134" s="305">
        <v>321.43535907948598</v>
      </c>
    </row>
    <row r="135" spans="1:9" x14ac:dyDescent="0.25">
      <c r="A135" s="111" t="s">
        <v>222</v>
      </c>
      <c r="B135" s="65" t="s">
        <v>23</v>
      </c>
      <c r="C135" s="65" t="s">
        <v>155</v>
      </c>
      <c r="D135" s="65">
        <v>27.0182</v>
      </c>
      <c r="E135" s="65">
        <v>-13.383800000000001</v>
      </c>
      <c r="F135" s="65"/>
      <c r="G135" s="65" t="s">
        <v>115</v>
      </c>
      <c r="H135" s="65">
        <v>50</v>
      </c>
      <c r="I135" s="305">
        <v>79.519904774500702</v>
      </c>
    </row>
    <row r="136" spans="1:9" x14ac:dyDescent="0.25">
      <c r="A136" s="111" t="s">
        <v>223</v>
      </c>
      <c r="B136" s="65" t="s">
        <v>23</v>
      </c>
      <c r="C136" s="65" t="s">
        <v>125</v>
      </c>
      <c r="D136" s="65">
        <v>23.6816</v>
      </c>
      <c r="E136" s="65">
        <v>-15.9594</v>
      </c>
      <c r="F136" s="65" t="s">
        <v>126</v>
      </c>
      <c r="G136" s="65" t="s">
        <v>115</v>
      </c>
      <c r="H136" s="65">
        <v>23.4</v>
      </c>
      <c r="I136" s="305">
        <v>113.402547279042</v>
      </c>
    </row>
    <row r="137" spans="1:9" x14ac:dyDescent="0.25">
      <c r="A137" s="111" t="s">
        <v>253</v>
      </c>
      <c r="B137" s="65"/>
      <c r="C137" s="65"/>
      <c r="D137" s="65"/>
      <c r="E137" s="65"/>
      <c r="F137" s="65"/>
      <c r="G137" s="65" t="s">
        <v>115</v>
      </c>
      <c r="H137" s="67">
        <f>SUM(H94:H136)</f>
        <v>7874.5599999999995</v>
      </c>
      <c r="I137" s="306">
        <f>SUM(I94:I136)</f>
        <v>27857.893255110568</v>
      </c>
    </row>
    <row r="138" spans="1:9" x14ac:dyDescent="0.25">
      <c r="A138" s="113" t="s">
        <v>224</v>
      </c>
      <c r="B138" s="69" t="s">
        <v>30</v>
      </c>
      <c r="C138" s="69" t="s">
        <v>155</v>
      </c>
      <c r="D138" s="69">
        <v>37.194600000000001</v>
      </c>
      <c r="E138" s="69">
        <v>10.061</v>
      </c>
      <c r="F138" s="69"/>
      <c r="G138" s="69" t="s">
        <v>115</v>
      </c>
      <c r="H138" s="69">
        <v>72</v>
      </c>
      <c r="I138" s="307">
        <v>257.07042253521098</v>
      </c>
    </row>
    <row r="139" spans="1:9" x14ac:dyDescent="0.25">
      <c r="A139" s="113" t="s">
        <v>225</v>
      </c>
      <c r="B139" s="69" t="s">
        <v>30</v>
      </c>
      <c r="C139" s="69" t="s">
        <v>78</v>
      </c>
      <c r="D139" s="69">
        <v>37.148200000000003</v>
      </c>
      <c r="E139" s="69">
        <v>9.8005999999999993</v>
      </c>
      <c r="F139" s="69" t="s">
        <v>126</v>
      </c>
      <c r="G139" s="69" t="s">
        <v>115</v>
      </c>
      <c r="H139" s="69">
        <v>44</v>
      </c>
      <c r="I139" s="307">
        <v>162.37232289950501</v>
      </c>
    </row>
    <row r="140" spans="1:9" x14ac:dyDescent="0.25">
      <c r="A140" s="113" t="s">
        <v>226</v>
      </c>
      <c r="B140" s="69" t="s">
        <v>30</v>
      </c>
      <c r="C140" s="69" t="s">
        <v>155</v>
      </c>
      <c r="D140" s="69">
        <v>37.041899999999998</v>
      </c>
      <c r="E140" s="69">
        <v>10.936299999999999</v>
      </c>
      <c r="F140" s="69"/>
      <c r="G140" s="69" t="s">
        <v>115</v>
      </c>
      <c r="H140" s="69">
        <v>70</v>
      </c>
      <c r="I140" s="307">
        <v>249.929577464788</v>
      </c>
    </row>
    <row r="141" spans="1:9" x14ac:dyDescent="0.25">
      <c r="A141" s="113" t="s">
        <v>227</v>
      </c>
      <c r="B141" s="69" t="s">
        <v>30</v>
      </c>
      <c r="C141" s="69" t="s">
        <v>78</v>
      </c>
      <c r="D141" s="69">
        <v>36.814799999999998</v>
      </c>
      <c r="E141" s="69">
        <v>10.2897</v>
      </c>
      <c r="F141" s="69" t="s">
        <v>79</v>
      </c>
      <c r="G141" s="69" t="s">
        <v>114</v>
      </c>
      <c r="H141" s="69">
        <v>123</v>
      </c>
      <c r="I141" s="307">
        <v>453.90444810543602</v>
      </c>
    </row>
    <row r="142" spans="1:9" x14ac:dyDescent="0.25">
      <c r="A142" s="113" t="s">
        <v>228</v>
      </c>
      <c r="B142" s="69" t="s">
        <v>30</v>
      </c>
      <c r="C142" s="69" t="s">
        <v>92</v>
      </c>
      <c r="D142" s="69">
        <v>36.799599999999998</v>
      </c>
      <c r="E142" s="69">
        <v>9.7726000000000006</v>
      </c>
      <c r="F142" s="69"/>
      <c r="G142" s="69" t="s">
        <v>115</v>
      </c>
      <c r="H142" s="69">
        <v>4.8</v>
      </c>
      <c r="I142" s="307">
        <v>4.9594095940959404</v>
      </c>
    </row>
    <row r="143" spans="1:9" x14ac:dyDescent="0.25">
      <c r="A143" s="113" t="s">
        <v>229</v>
      </c>
      <c r="B143" s="69" t="s">
        <v>30</v>
      </c>
      <c r="C143" s="69" t="s">
        <v>78</v>
      </c>
      <c r="D143" s="69">
        <v>36.798999999999999</v>
      </c>
      <c r="E143" s="69">
        <v>10.2865</v>
      </c>
      <c r="F143" s="69" t="s">
        <v>79</v>
      </c>
      <c r="G143" s="69" t="s">
        <v>114</v>
      </c>
      <c r="H143" s="69">
        <v>470</v>
      </c>
      <c r="I143" s="307">
        <v>1734.43163097199</v>
      </c>
    </row>
    <row r="144" spans="1:9" x14ac:dyDescent="0.25">
      <c r="A144" s="113" t="s">
        <v>230</v>
      </c>
      <c r="B144" s="69" t="s">
        <v>30</v>
      </c>
      <c r="C144" s="69" t="s">
        <v>78</v>
      </c>
      <c r="D144" s="69">
        <v>36.796700000000001</v>
      </c>
      <c r="E144" s="69">
        <v>10.282999999999999</v>
      </c>
      <c r="F144" s="69" t="s">
        <v>79</v>
      </c>
      <c r="G144" s="69" t="s">
        <v>114</v>
      </c>
      <c r="H144" s="69">
        <v>700</v>
      </c>
      <c r="I144" s="307">
        <v>2583.1960461284998</v>
      </c>
    </row>
    <row r="145" spans="1:9" x14ac:dyDescent="0.25">
      <c r="A145" s="113" t="s">
        <v>231</v>
      </c>
      <c r="B145" s="69" t="s">
        <v>30</v>
      </c>
      <c r="C145" s="69" t="s">
        <v>78</v>
      </c>
      <c r="D145" s="69">
        <v>36.765900000000002</v>
      </c>
      <c r="E145" s="69">
        <v>10.201499999999999</v>
      </c>
      <c r="F145" s="69" t="s">
        <v>86</v>
      </c>
      <c r="G145" s="69" t="s">
        <v>115</v>
      </c>
      <c r="H145" s="69">
        <v>66</v>
      </c>
      <c r="I145" s="307">
        <v>243.55848434925801</v>
      </c>
    </row>
    <row r="146" spans="1:9" x14ac:dyDescent="0.25">
      <c r="A146" s="113" t="s">
        <v>232</v>
      </c>
      <c r="B146" s="69" t="s">
        <v>30</v>
      </c>
      <c r="C146" s="69" t="s">
        <v>92</v>
      </c>
      <c r="D146" s="69">
        <v>36.761099999999999</v>
      </c>
      <c r="E146" s="69">
        <v>9.0023999999999997</v>
      </c>
      <c r="F146" s="69"/>
      <c r="G146" s="69" t="s">
        <v>115</v>
      </c>
      <c r="H146" s="69">
        <v>1</v>
      </c>
      <c r="I146" s="307">
        <v>1.0332103321033199</v>
      </c>
    </row>
    <row r="147" spans="1:9" x14ac:dyDescent="0.25">
      <c r="A147" s="113" t="s">
        <v>233</v>
      </c>
      <c r="B147" s="69" t="s">
        <v>30</v>
      </c>
      <c r="C147" s="69" t="s">
        <v>92</v>
      </c>
      <c r="D147" s="69">
        <v>36.671999999999997</v>
      </c>
      <c r="E147" s="69">
        <v>8.7883999999999993</v>
      </c>
      <c r="F147" s="69"/>
      <c r="G147" s="69" t="s">
        <v>115</v>
      </c>
      <c r="H147" s="69">
        <v>1.2</v>
      </c>
      <c r="I147" s="307">
        <v>1.23985239852398</v>
      </c>
    </row>
    <row r="148" spans="1:9" x14ac:dyDescent="0.25">
      <c r="A148" s="113" t="s">
        <v>234</v>
      </c>
      <c r="B148" s="69" t="s">
        <v>30</v>
      </c>
      <c r="C148" s="69" t="s">
        <v>92</v>
      </c>
      <c r="D148" s="69">
        <v>36.591999999999999</v>
      </c>
      <c r="E148" s="69">
        <v>8.7059999999999995</v>
      </c>
      <c r="F148" s="69"/>
      <c r="G148" s="69" t="s">
        <v>115</v>
      </c>
      <c r="H148" s="69">
        <v>1.2</v>
      </c>
      <c r="I148" s="307">
        <v>1.23985239852398</v>
      </c>
    </row>
    <row r="149" spans="1:9" x14ac:dyDescent="0.25">
      <c r="A149" s="113" t="s">
        <v>235</v>
      </c>
      <c r="B149" s="69" t="s">
        <v>30</v>
      </c>
      <c r="C149" s="69" t="s">
        <v>92</v>
      </c>
      <c r="D149" s="69">
        <v>36.590000000000003</v>
      </c>
      <c r="E149" s="69">
        <v>9.3970000000000002</v>
      </c>
      <c r="F149" s="69"/>
      <c r="G149" s="69" t="s">
        <v>115</v>
      </c>
      <c r="H149" s="69">
        <v>33</v>
      </c>
      <c r="I149" s="307">
        <v>34.095940959409504</v>
      </c>
    </row>
    <row r="150" spans="1:9" x14ac:dyDescent="0.25">
      <c r="A150" s="113" t="s">
        <v>236</v>
      </c>
      <c r="B150" s="69" t="s">
        <v>30</v>
      </c>
      <c r="C150" s="69" t="s">
        <v>78</v>
      </c>
      <c r="D150" s="69">
        <v>36.5809</v>
      </c>
      <c r="E150" s="69">
        <v>10.828799999999999</v>
      </c>
      <c r="F150" s="69" t="s">
        <v>86</v>
      </c>
      <c r="G150" s="69" t="s">
        <v>115</v>
      </c>
      <c r="H150" s="69">
        <v>56</v>
      </c>
      <c r="I150" s="307">
        <v>206.65568369028</v>
      </c>
    </row>
    <row r="151" spans="1:9" x14ac:dyDescent="0.25">
      <c r="A151" s="113" t="s">
        <v>237</v>
      </c>
      <c r="B151" s="69" t="s">
        <v>30</v>
      </c>
      <c r="C151" s="69" t="s">
        <v>78</v>
      </c>
      <c r="D151" s="69">
        <v>36.4634</v>
      </c>
      <c r="E151" s="69">
        <v>10.056699999999999</v>
      </c>
      <c r="F151" s="69" t="s">
        <v>86</v>
      </c>
      <c r="G151" s="69" t="s">
        <v>115</v>
      </c>
      <c r="H151" s="69">
        <v>486</v>
      </c>
      <c r="I151" s="307">
        <v>1793.4761120263499</v>
      </c>
    </row>
    <row r="152" spans="1:9" x14ac:dyDescent="0.25">
      <c r="A152" s="113" t="s">
        <v>238</v>
      </c>
      <c r="B152" s="69" t="s">
        <v>30</v>
      </c>
      <c r="C152" s="69" t="s">
        <v>92</v>
      </c>
      <c r="D152" s="69">
        <v>36.314399999999999</v>
      </c>
      <c r="E152" s="69">
        <v>8.7026000000000003</v>
      </c>
      <c r="F152" s="69"/>
      <c r="G152" s="69" t="s">
        <v>115</v>
      </c>
      <c r="H152" s="69">
        <v>13</v>
      </c>
      <c r="I152" s="307">
        <v>13.4317343173431</v>
      </c>
    </row>
    <row r="153" spans="1:9" x14ac:dyDescent="0.25">
      <c r="A153" s="113" t="s">
        <v>239</v>
      </c>
      <c r="B153" s="69" t="s">
        <v>30</v>
      </c>
      <c r="C153" s="69" t="s">
        <v>78</v>
      </c>
      <c r="D153" s="69">
        <v>35.785499999999999</v>
      </c>
      <c r="E153" s="69">
        <v>10.6782</v>
      </c>
      <c r="F153" s="69" t="s">
        <v>121</v>
      </c>
      <c r="G153" s="69" t="s">
        <v>114</v>
      </c>
      <c r="H153" s="69">
        <v>424</v>
      </c>
      <c r="I153" s="307">
        <v>1564.6787479406901</v>
      </c>
    </row>
    <row r="154" spans="1:9" x14ac:dyDescent="0.25">
      <c r="A154" s="113" t="s">
        <v>240</v>
      </c>
      <c r="B154" s="69" t="s">
        <v>30</v>
      </c>
      <c r="C154" s="69" t="s">
        <v>78</v>
      </c>
      <c r="D154" s="69">
        <v>35.785499999999999</v>
      </c>
      <c r="E154" s="69">
        <v>10.6782</v>
      </c>
      <c r="F154" s="69" t="s">
        <v>121</v>
      </c>
      <c r="G154" s="69" t="s">
        <v>114</v>
      </c>
      <c r="H154" s="69">
        <v>424</v>
      </c>
      <c r="I154" s="307">
        <v>1564.6787479406901</v>
      </c>
    </row>
    <row r="155" spans="1:9" x14ac:dyDescent="0.25">
      <c r="A155" s="113" t="s">
        <v>241</v>
      </c>
      <c r="B155" s="69" t="s">
        <v>30</v>
      </c>
      <c r="C155" s="69" t="s">
        <v>78</v>
      </c>
      <c r="D155" s="69">
        <v>35.784799999999997</v>
      </c>
      <c r="E155" s="69">
        <v>10.6791</v>
      </c>
      <c r="F155" s="69" t="s">
        <v>121</v>
      </c>
      <c r="G155" s="69" t="s">
        <v>114</v>
      </c>
      <c r="H155" s="69">
        <v>320</v>
      </c>
      <c r="I155" s="307">
        <v>1180.8896210873099</v>
      </c>
    </row>
    <row r="156" spans="1:9" x14ac:dyDescent="0.25">
      <c r="A156" s="113" t="s">
        <v>242</v>
      </c>
      <c r="B156" s="69" t="s">
        <v>30</v>
      </c>
      <c r="C156" s="69" t="s">
        <v>78</v>
      </c>
      <c r="D156" s="69">
        <v>35.784799999999997</v>
      </c>
      <c r="E156" s="69">
        <v>10.6791</v>
      </c>
      <c r="F156" s="69" t="s">
        <v>121</v>
      </c>
      <c r="G156" s="69" t="s">
        <v>114</v>
      </c>
      <c r="H156" s="69">
        <v>364</v>
      </c>
      <c r="I156" s="307">
        <v>1343.2619439868199</v>
      </c>
    </row>
    <row r="157" spans="1:9" x14ac:dyDescent="0.25">
      <c r="A157" s="113" t="s">
        <v>243</v>
      </c>
      <c r="B157" s="69" t="s">
        <v>30</v>
      </c>
      <c r="C157" s="69" t="s">
        <v>78</v>
      </c>
      <c r="D157" s="69">
        <v>35.203099999999999</v>
      </c>
      <c r="E157" s="69">
        <v>8.7708999999999993</v>
      </c>
      <c r="F157" s="69" t="s">
        <v>86</v>
      </c>
      <c r="G157" s="69" t="s">
        <v>115</v>
      </c>
      <c r="H157" s="69">
        <v>68</v>
      </c>
      <c r="I157" s="307">
        <v>250.939044481054</v>
      </c>
    </row>
    <row r="158" spans="1:9" x14ac:dyDescent="0.25">
      <c r="A158" s="113" t="s">
        <v>244</v>
      </c>
      <c r="B158" s="69" t="s">
        <v>31</v>
      </c>
      <c r="C158" s="69" t="s">
        <v>78</v>
      </c>
      <c r="D158" s="69">
        <v>34.9054</v>
      </c>
      <c r="E158" s="69">
        <v>8.5408000000000008</v>
      </c>
      <c r="F158" s="69" t="s">
        <v>86</v>
      </c>
      <c r="G158" s="69" t="s">
        <v>115</v>
      </c>
      <c r="H158" s="69">
        <v>236</v>
      </c>
      <c r="I158" s="307">
        <v>870.90609555189405</v>
      </c>
    </row>
    <row r="159" spans="1:9" x14ac:dyDescent="0.25">
      <c r="A159" s="113" t="s">
        <v>245</v>
      </c>
      <c r="B159" s="69" t="s">
        <v>30</v>
      </c>
      <c r="C159" s="69" t="s">
        <v>78</v>
      </c>
      <c r="D159" s="69">
        <v>34.807299999999998</v>
      </c>
      <c r="E159" s="69">
        <v>10.703099999999999</v>
      </c>
      <c r="F159" s="69" t="s">
        <v>86</v>
      </c>
      <c r="G159" s="69" t="s">
        <v>115</v>
      </c>
      <c r="H159" s="69">
        <v>44</v>
      </c>
      <c r="I159" s="307">
        <v>162.37232289950501</v>
      </c>
    </row>
    <row r="160" spans="1:9" x14ac:dyDescent="0.25">
      <c r="A160" s="113" t="s">
        <v>246</v>
      </c>
      <c r="B160" s="69" t="s">
        <v>30</v>
      </c>
      <c r="C160" s="69" t="s">
        <v>78</v>
      </c>
      <c r="D160" s="69">
        <v>34.686799999999998</v>
      </c>
      <c r="E160" s="69">
        <v>10.6424</v>
      </c>
      <c r="F160" s="69" t="s">
        <v>86</v>
      </c>
      <c r="G160" s="69" t="s">
        <v>115</v>
      </c>
      <c r="H160" s="69">
        <v>375</v>
      </c>
      <c r="I160" s="307">
        <v>1383.85502471169</v>
      </c>
    </row>
    <row r="161" spans="1:9" x14ac:dyDescent="0.25">
      <c r="A161" s="113" t="s">
        <v>247</v>
      </c>
      <c r="B161" s="69" t="s">
        <v>33</v>
      </c>
      <c r="C161" s="69" t="s">
        <v>78</v>
      </c>
      <c r="D161" s="69">
        <v>33.926299999999998</v>
      </c>
      <c r="E161" s="69">
        <v>10.0932</v>
      </c>
      <c r="F161" s="69" t="s">
        <v>121</v>
      </c>
      <c r="G161" s="69" t="s">
        <v>114</v>
      </c>
      <c r="H161" s="69">
        <v>415</v>
      </c>
      <c r="I161" s="307">
        <v>1531.4662273476099</v>
      </c>
    </row>
    <row r="162" spans="1:9" x14ac:dyDescent="0.25">
      <c r="A162" s="113" t="s">
        <v>247</v>
      </c>
      <c r="B162" s="69" t="s">
        <v>33</v>
      </c>
      <c r="C162" s="69" t="s">
        <v>78</v>
      </c>
      <c r="D162" s="69">
        <v>33.926299999999998</v>
      </c>
      <c r="E162" s="69">
        <v>10.0932</v>
      </c>
      <c r="F162" s="69" t="s">
        <v>121</v>
      </c>
      <c r="G162" s="69" t="s">
        <v>114</v>
      </c>
      <c r="H162" s="69">
        <v>22</v>
      </c>
      <c r="I162" s="307">
        <v>81.186161449752802</v>
      </c>
    </row>
    <row r="163" spans="1:9" x14ac:dyDescent="0.25">
      <c r="A163" s="113" t="s">
        <v>248</v>
      </c>
      <c r="B163" s="69" t="s">
        <v>33</v>
      </c>
      <c r="C163" s="69" t="s">
        <v>78</v>
      </c>
      <c r="D163" s="69">
        <v>33.918100000000003</v>
      </c>
      <c r="E163" s="69">
        <v>10.037599999999999</v>
      </c>
      <c r="F163" s="69" t="s">
        <v>86</v>
      </c>
      <c r="G163" s="69" t="s">
        <v>115</v>
      </c>
      <c r="H163" s="69">
        <v>185</v>
      </c>
      <c r="I163" s="307">
        <v>682.70181219110304</v>
      </c>
    </row>
    <row r="164" spans="1:9" x14ac:dyDescent="0.25">
      <c r="A164" s="113" t="s">
        <v>249</v>
      </c>
      <c r="B164" s="69" t="s">
        <v>33</v>
      </c>
      <c r="C164" s="69" t="s">
        <v>78</v>
      </c>
      <c r="D164" s="69">
        <v>33.470100000000002</v>
      </c>
      <c r="E164" s="69">
        <v>11.011200000000001</v>
      </c>
      <c r="F164" s="69" t="s">
        <v>86</v>
      </c>
      <c r="G164" s="69" t="s">
        <v>115</v>
      </c>
      <c r="H164" s="69">
        <v>34</v>
      </c>
      <c r="I164" s="307">
        <v>125.469522240527</v>
      </c>
    </row>
    <row r="165" spans="1:9" ht="14.4" thickBot="1" x14ac:dyDescent="0.3">
      <c r="A165" s="114" t="s">
        <v>252</v>
      </c>
      <c r="B165" s="299"/>
      <c r="C165" s="299"/>
      <c r="D165" s="299"/>
      <c r="E165" s="299"/>
      <c r="F165" s="299"/>
      <c r="G165" s="299"/>
      <c r="H165" s="255">
        <f>SUM(H138:H164)</f>
        <v>5052.2</v>
      </c>
      <c r="I165" s="308">
        <f>SUM(I138:I164)</f>
        <v>18482.999999999967</v>
      </c>
    </row>
  </sheetData>
  <mergeCells count="1">
    <mergeCell ref="A1:I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B777-F12D-4655-A04E-9161FD6B60FF}">
  <dimension ref="A1:Y39"/>
  <sheetViews>
    <sheetView workbookViewId="0">
      <selection activeCell="A2" sqref="A2"/>
    </sheetView>
  </sheetViews>
  <sheetFormatPr defaultRowHeight="13.8" x14ac:dyDescent="0.25"/>
  <cols>
    <col min="1" max="1" width="8.88671875" style="1"/>
    <col min="2" max="2" width="11.44140625" style="1" customWidth="1"/>
    <col min="3" max="3" width="9.77734375" style="1" customWidth="1"/>
    <col min="4" max="5" width="10.5546875" style="1" customWidth="1"/>
    <col min="6" max="13" width="12.6640625" style="1" customWidth="1"/>
    <col min="14" max="15" width="10.5546875" style="1" customWidth="1"/>
    <col min="16" max="19" width="12.6640625" style="1" customWidth="1"/>
    <col min="20" max="21" width="10.44140625" style="1" customWidth="1"/>
    <col min="22" max="25" width="12.6640625" style="1" customWidth="1"/>
    <col min="26" max="16384" width="8.88671875" style="1"/>
  </cols>
  <sheetData>
    <row r="1" spans="1:25" s="33" customFormat="1" ht="19.2" x14ac:dyDescent="0.35">
      <c r="A1" s="312" t="s">
        <v>37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25" ht="14.4" thickBot="1" x14ac:dyDescent="0.3"/>
    <row r="3" spans="1:25" ht="14.4" customHeight="1" x14ac:dyDescent="0.25">
      <c r="B3" s="325"/>
      <c r="C3" s="326"/>
      <c r="D3" s="316" t="s">
        <v>0</v>
      </c>
      <c r="E3" s="317"/>
      <c r="F3" s="317"/>
      <c r="G3" s="318"/>
      <c r="H3" s="317" t="s">
        <v>1</v>
      </c>
      <c r="I3" s="317"/>
      <c r="J3" s="317"/>
      <c r="K3" s="317"/>
      <c r="L3" s="317"/>
      <c r="M3" s="317"/>
      <c r="N3" s="316" t="s">
        <v>2</v>
      </c>
      <c r="O3" s="317"/>
      <c r="P3" s="317"/>
      <c r="Q3" s="317"/>
      <c r="R3" s="317"/>
      <c r="S3" s="318"/>
      <c r="T3" s="317" t="s">
        <v>3</v>
      </c>
      <c r="U3" s="317"/>
      <c r="V3" s="317"/>
      <c r="W3" s="317"/>
      <c r="X3" s="317"/>
      <c r="Y3" s="319"/>
    </row>
    <row r="4" spans="1:25" ht="58.2" x14ac:dyDescent="0.25">
      <c r="B4" s="327"/>
      <c r="C4" s="328"/>
      <c r="D4" s="34" t="s">
        <v>58</v>
      </c>
      <c r="E4" s="2" t="s">
        <v>59</v>
      </c>
      <c r="F4" s="2" t="s">
        <v>34</v>
      </c>
      <c r="G4" s="43" t="s">
        <v>35</v>
      </c>
      <c r="H4" s="2" t="s">
        <v>34</v>
      </c>
      <c r="I4" s="2" t="s">
        <v>35</v>
      </c>
      <c r="J4" s="310" t="s">
        <v>4</v>
      </c>
      <c r="K4" s="310"/>
      <c r="L4" s="310" t="s">
        <v>5</v>
      </c>
      <c r="M4" s="310"/>
      <c r="N4" s="34" t="s">
        <v>58</v>
      </c>
      <c r="O4" s="2" t="s">
        <v>59</v>
      </c>
      <c r="P4" s="310" t="s">
        <v>4</v>
      </c>
      <c r="Q4" s="310"/>
      <c r="R4" s="310" t="s">
        <v>5</v>
      </c>
      <c r="S4" s="338"/>
      <c r="T4" s="34" t="s">
        <v>58</v>
      </c>
      <c r="U4" s="2" t="s">
        <v>59</v>
      </c>
      <c r="V4" s="310" t="s">
        <v>4</v>
      </c>
      <c r="W4" s="310"/>
      <c r="X4" s="310" t="s">
        <v>5</v>
      </c>
      <c r="Y4" s="311"/>
    </row>
    <row r="5" spans="1:25" ht="69" customHeight="1" x14ac:dyDescent="0.25">
      <c r="B5" s="327"/>
      <c r="C5" s="328"/>
      <c r="D5" s="329"/>
      <c r="E5" s="313"/>
      <c r="F5" s="313"/>
      <c r="G5" s="330"/>
      <c r="H5" s="313"/>
      <c r="I5" s="313"/>
      <c r="J5" s="2" t="s">
        <v>34</v>
      </c>
      <c r="K5" s="2" t="s">
        <v>35</v>
      </c>
      <c r="L5" s="2" t="s">
        <v>34</v>
      </c>
      <c r="M5" s="2" t="s">
        <v>35</v>
      </c>
      <c r="N5" s="314"/>
      <c r="O5" s="315"/>
      <c r="P5" s="2" t="s">
        <v>34</v>
      </c>
      <c r="Q5" s="2" t="s">
        <v>35</v>
      </c>
      <c r="R5" s="2" t="s">
        <v>34</v>
      </c>
      <c r="S5" s="43" t="s">
        <v>35</v>
      </c>
      <c r="T5" s="315"/>
      <c r="U5" s="315"/>
      <c r="V5" s="2" t="s">
        <v>34</v>
      </c>
      <c r="W5" s="2" t="s">
        <v>35</v>
      </c>
      <c r="X5" s="2" t="s">
        <v>34</v>
      </c>
      <c r="Y5" s="3" t="s">
        <v>35</v>
      </c>
    </row>
    <row r="6" spans="1:25" x14ac:dyDescent="0.25">
      <c r="B6" s="331" t="s">
        <v>40</v>
      </c>
      <c r="C6" s="78" t="s">
        <v>6</v>
      </c>
      <c r="D6" s="35">
        <v>3.917056701011262</v>
      </c>
      <c r="E6" s="7">
        <v>42.169088279742411</v>
      </c>
      <c r="F6" s="8">
        <v>7.2372317047577684E-4</v>
      </c>
      <c r="G6" s="44">
        <v>7.7912444458639336E-3</v>
      </c>
      <c r="H6" s="7">
        <v>8.5953436655865705</v>
      </c>
      <c r="I6" s="7">
        <v>69.714284833632078</v>
      </c>
      <c r="J6" s="8">
        <v>1.8814058011003879E-3</v>
      </c>
      <c r="K6" s="8">
        <v>1.5259524808844209E-2</v>
      </c>
      <c r="L6" s="8">
        <v>1.9403212037389765E-3</v>
      </c>
      <c r="M6" s="8">
        <v>1.5737370177270719E-2</v>
      </c>
      <c r="N6" s="35">
        <v>8.9095903875219928</v>
      </c>
      <c r="O6" s="7">
        <v>67.773481652087852</v>
      </c>
      <c r="P6" s="8">
        <v>1.9501902067772887E-3</v>
      </c>
      <c r="Q6" s="8">
        <v>1.4834708942647866E-2</v>
      </c>
      <c r="R6" s="8">
        <v>2.0112595630995219E-3</v>
      </c>
      <c r="S6" s="44">
        <v>1.5299251387383177E-2</v>
      </c>
      <c r="T6" s="7">
        <v>7.8439686533016539</v>
      </c>
      <c r="U6" s="7">
        <v>44.85034803809571</v>
      </c>
      <c r="V6" s="8">
        <v>1.7169398574552778E-3</v>
      </c>
      <c r="W6" s="8">
        <v>9.8171414969812302E-3</v>
      </c>
      <c r="X6" s="8">
        <v>1.7707050807521634E-3</v>
      </c>
      <c r="Y6" s="9">
        <v>1.012456100409467E-2</v>
      </c>
    </row>
    <row r="7" spans="1:25" x14ac:dyDescent="0.25">
      <c r="B7" s="331"/>
      <c r="C7" s="78" t="s">
        <v>7</v>
      </c>
      <c r="D7" s="35">
        <v>4.0561631201001301E-3</v>
      </c>
      <c r="E7" s="7">
        <v>6.084244680150195E-2</v>
      </c>
      <c r="F7" s="8">
        <v>6.2368445725460631E-6</v>
      </c>
      <c r="G7" s="44">
        <v>9.3552668588190956E-5</v>
      </c>
      <c r="H7" s="10">
        <v>9.7523181190061758E-3</v>
      </c>
      <c r="I7" s="7">
        <v>0.14628477178509264</v>
      </c>
      <c r="J7" s="8">
        <v>1.7771859763516545E-5</v>
      </c>
      <c r="K7" s="8">
        <v>2.6657789645274818E-4</v>
      </c>
      <c r="L7" s="8">
        <v>1.7970566841690681E-5</v>
      </c>
      <c r="M7" s="8">
        <v>2.6955850262536021E-4</v>
      </c>
      <c r="N7" s="35">
        <v>8.8634675587373202E-3</v>
      </c>
      <c r="O7" s="7">
        <v>0.1329520133810598</v>
      </c>
      <c r="P7" s="8">
        <v>1.6152088206122867E-5</v>
      </c>
      <c r="Q7" s="8">
        <v>2.42281323091843E-4</v>
      </c>
      <c r="R7" s="8">
        <v>1.6332684626337612E-5</v>
      </c>
      <c r="S7" s="44">
        <v>2.449902693950642E-4</v>
      </c>
      <c r="T7" s="7">
        <v>3.6931114828072172E-3</v>
      </c>
      <c r="U7" s="7">
        <v>5.5396672242108258E-2</v>
      </c>
      <c r="V7" s="8">
        <v>6.7300367525511951E-6</v>
      </c>
      <c r="W7" s="8">
        <v>1.0095055128826793E-4</v>
      </c>
      <c r="X7" s="8">
        <v>6.8052852609740059E-6</v>
      </c>
      <c r="Y7" s="9">
        <v>1.0207927891461009E-4</v>
      </c>
    </row>
    <row r="8" spans="1:25" x14ac:dyDescent="0.25">
      <c r="B8" s="331"/>
      <c r="C8" s="78" t="s">
        <v>8</v>
      </c>
      <c r="D8" s="35">
        <v>1.6390210158771898E-3</v>
      </c>
      <c r="E8" s="7">
        <v>2.4585315238157848E-2</v>
      </c>
      <c r="F8" s="8">
        <v>1.7907394697337992E-6</v>
      </c>
      <c r="G8" s="44">
        <v>2.6861092046006985E-5</v>
      </c>
      <c r="H8" s="7">
        <v>0.14120201394222967</v>
      </c>
      <c r="I8" s="7">
        <v>0.61097466995465333</v>
      </c>
      <c r="J8" s="8">
        <v>1.9285714179593177E-4</v>
      </c>
      <c r="K8" s="8">
        <v>8.3448405066924617E-4</v>
      </c>
      <c r="L8" s="8">
        <v>1.9945553263956456E-4</v>
      </c>
      <c r="M8" s="8">
        <v>8.6303498670313125E-4</v>
      </c>
      <c r="N8" s="35">
        <v>0.18928800386766917</v>
      </c>
      <c r="O8" s="7">
        <v>0.80036256383196624</v>
      </c>
      <c r="P8" s="8">
        <v>2.5853415530681845E-4</v>
      </c>
      <c r="Q8" s="8">
        <v>1.0931546381785242E-3</v>
      </c>
      <c r="R8" s="8">
        <v>2.673796115199357E-4</v>
      </c>
      <c r="S8" s="44">
        <v>1.1305556983003436E-3</v>
      </c>
      <c r="T8" s="7">
        <v>0.30831165322065351</v>
      </c>
      <c r="U8" s="7">
        <v>1.2559624166160321</v>
      </c>
      <c r="V8" s="8">
        <v>4.2109954782118601E-4</v>
      </c>
      <c r="W8" s="8">
        <v>1.71542398800898E-3</v>
      </c>
      <c r="X8" s="8">
        <v>4.355069966443223E-4</v>
      </c>
      <c r="Y8" s="9">
        <v>1.774115296145256E-3</v>
      </c>
    </row>
    <row r="9" spans="1:25" x14ac:dyDescent="0.25">
      <c r="B9" s="331"/>
      <c r="C9" s="78" t="s">
        <v>9</v>
      </c>
      <c r="D9" s="35">
        <v>3.9319948613215595E-3</v>
      </c>
      <c r="E9" s="7">
        <v>5.8979922919823381E-2</v>
      </c>
      <c r="F9" s="8">
        <v>2.5160367643516772E-5</v>
      </c>
      <c r="G9" s="44">
        <v>3.7740551465275155E-4</v>
      </c>
      <c r="H9" s="7">
        <v>9.4537777684243658E-3</v>
      </c>
      <c r="I9" s="7">
        <v>0.1418066665263655</v>
      </c>
      <c r="J9" s="8">
        <v>8.0353762898466915E-5</v>
      </c>
      <c r="K9" s="8">
        <v>1.2053064434770038E-3</v>
      </c>
      <c r="L9" s="8">
        <v>1.1780202804179753E-4</v>
      </c>
      <c r="M9" s="8">
        <v>1.7670304206269629E-3</v>
      </c>
      <c r="N9" s="35">
        <v>8.5921369191841457E-3</v>
      </c>
      <c r="O9" s="7">
        <v>0.12888205378776221</v>
      </c>
      <c r="P9" s="8">
        <v>7.3030120837117531E-5</v>
      </c>
      <c r="Q9" s="8">
        <v>1.0954518125567633E-3</v>
      </c>
      <c r="R9" s="8">
        <v>1.0706525783516383E-4</v>
      </c>
      <c r="S9" s="44">
        <v>1.6059788675274577E-3</v>
      </c>
      <c r="T9" s="7">
        <v>3.580057049660061E-3</v>
      </c>
      <c r="U9" s="7">
        <v>5.3700855744900924E-2</v>
      </c>
      <c r="V9" s="8">
        <v>3.0429217015465642E-5</v>
      </c>
      <c r="W9" s="8">
        <v>4.5643825523198467E-4</v>
      </c>
      <c r="X9" s="8">
        <v>4.4610524097984936E-5</v>
      </c>
      <c r="Y9" s="9">
        <v>6.6915786146977407E-4</v>
      </c>
    </row>
    <row r="10" spans="1:25" x14ac:dyDescent="0.25">
      <c r="B10" s="331"/>
      <c r="C10" s="78" t="s">
        <v>10</v>
      </c>
      <c r="D10" s="35">
        <v>5.6455168324659024E-3</v>
      </c>
      <c r="E10" s="7">
        <v>8.4682752486988519E-2</v>
      </c>
      <c r="F10" s="8">
        <v>7.9916659577993655E-6</v>
      </c>
      <c r="G10" s="44">
        <v>1.1987498936699047E-4</v>
      </c>
      <c r="H10" s="7">
        <v>1.3573634606453512E-2</v>
      </c>
      <c r="I10" s="7">
        <v>0.20360451909680269</v>
      </c>
      <c r="J10" s="8">
        <v>1.9688850344539827E-5</v>
      </c>
      <c r="K10" s="8">
        <v>2.9533275516809742E-4</v>
      </c>
      <c r="L10" s="8">
        <v>2.519389901825909E-5</v>
      </c>
      <c r="M10" s="8">
        <v>3.7790848527388638E-4</v>
      </c>
      <c r="N10" s="35">
        <v>1.2336499745018081E-2</v>
      </c>
      <c r="O10" s="7">
        <v>0.18504749617527122</v>
      </c>
      <c r="P10" s="8">
        <v>1.7894359491571496E-5</v>
      </c>
      <c r="Q10" s="8">
        <v>2.6841539237357247E-4</v>
      </c>
      <c r="R10" s="8">
        <v>2.2897664319547412E-5</v>
      </c>
      <c r="S10" s="44">
        <v>3.4346496479321117E-4</v>
      </c>
      <c r="T10" s="7">
        <v>5.1402082270908664E-3</v>
      </c>
      <c r="U10" s="7">
        <v>7.7103123406363008E-2</v>
      </c>
      <c r="V10" s="8">
        <v>7.4559831214881226E-6</v>
      </c>
      <c r="W10" s="8">
        <v>1.1183974682232185E-4</v>
      </c>
      <c r="X10" s="8">
        <v>9.5406934664780872E-6</v>
      </c>
      <c r="Y10" s="9">
        <v>1.4311040199717134E-4</v>
      </c>
    </row>
    <row r="11" spans="1:25" x14ac:dyDescent="0.25">
      <c r="B11" s="331"/>
      <c r="C11" s="78" t="s">
        <v>11</v>
      </c>
      <c r="D11" s="35">
        <v>0</v>
      </c>
      <c r="E11" s="7">
        <v>0</v>
      </c>
      <c r="F11" s="8">
        <v>0</v>
      </c>
      <c r="G11" s="44">
        <v>0</v>
      </c>
      <c r="H11" s="7">
        <v>0</v>
      </c>
      <c r="I11" s="7">
        <v>0</v>
      </c>
      <c r="J11" s="8">
        <v>0</v>
      </c>
      <c r="K11" s="8">
        <v>0</v>
      </c>
      <c r="L11" s="8">
        <v>0</v>
      </c>
      <c r="M11" s="8">
        <v>0</v>
      </c>
      <c r="N11" s="35">
        <v>0</v>
      </c>
      <c r="O11" s="7">
        <v>0</v>
      </c>
      <c r="P11" s="8">
        <v>0</v>
      </c>
      <c r="Q11" s="8">
        <v>0</v>
      </c>
      <c r="R11" s="8">
        <v>0</v>
      </c>
      <c r="S11" s="44">
        <v>0</v>
      </c>
      <c r="T11" s="7">
        <v>0</v>
      </c>
      <c r="U11" s="7">
        <v>0</v>
      </c>
      <c r="V11" s="8">
        <v>0</v>
      </c>
      <c r="W11" s="8">
        <v>0</v>
      </c>
      <c r="X11" s="8">
        <v>0</v>
      </c>
      <c r="Y11" s="9">
        <v>0</v>
      </c>
    </row>
    <row r="12" spans="1:25" s="6" customFormat="1" x14ac:dyDescent="0.25">
      <c r="B12" s="332"/>
      <c r="C12" s="106" t="s">
        <v>45</v>
      </c>
      <c r="D12" s="36">
        <v>3.9323293968410273</v>
      </c>
      <c r="E12" s="11">
        <v>42.398178717188877</v>
      </c>
      <c r="F12" s="12"/>
      <c r="G12" s="45"/>
      <c r="H12" s="11">
        <v>8.7693254100226827</v>
      </c>
      <c r="I12" s="11">
        <v>70.816955460995004</v>
      </c>
      <c r="J12" s="12"/>
      <c r="K12" s="12"/>
      <c r="L12" s="12"/>
      <c r="M12" s="12"/>
      <c r="N12" s="36">
        <v>9.128670495612603</v>
      </c>
      <c r="O12" s="11">
        <v>69.020725779263927</v>
      </c>
      <c r="P12" s="12"/>
      <c r="Q12" s="12"/>
      <c r="R12" s="12"/>
      <c r="S12" s="45"/>
      <c r="T12" s="11">
        <v>8.1646936832818664</v>
      </c>
      <c r="U12" s="11">
        <v>46.29251110610511</v>
      </c>
      <c r="V12" s="12"/>
      <c r="W12" s="12"/>
      <c r="X12" s="12"/>
      <c r="Y12" s="13"/>
    </row>
    <row r="13" spans="1:25" x14ac:dyDescent="0.25">
      <c r="B13" s="333" t="s">
        <v>41</v>
      </c>
      <c r="C13" s="79" t="s">
        <v>12</v>
      </c>
      <c r="D13" s="37">
        <v>3.4899999999999997E-4</v>
      </c>
      <c r="E13" s="14">
        <v>1.047E-2</v>
      </c>
      <c r="F13" s="15">
        <v>2.0650887573964494E-4</v>
      </c>
      <c r="G13" s="46">
        <v>6.1952662721893479E-3</v>
      </c>
      <c r="H13" s="14">
        <v>8.3910802469135798E-4</v>
      </c>
      <c r="I13" s="14">
        <v>1.258662037037037E-2</v>
      </c>
      <c r="J13" s="15">
        <v>6.2682487394755842E-4</v>
      </c>
      <c r="K13" s="15">
        <v>9.4023731092133765E-3</v>
      </c>
      <c r="L13" s="15">
        <v>6.4146975107745423E-4</v>
      </c>
      <c r="M13" s="15">
        <v>9.6220462661618135E-3</v>
      </c>
      <c r="N13" s="37">
        <v>7.6262962962962949E-4</v>
      </c>
      <c r="O13" s="14">
        <v>1.1439444444444445E-2</v>
      </c>
      <c r="P13" s="15">
        <v>5.696944939086923E-4</v>
      </c>
      <c r="Q13" s="15">
        <v>8.5454174086303861E-3</v>
      </c>
      <c r="R13" s="15">
        <v>5.830046004657736E-4</v>
      </c>
      <c r="S13" s="46">
        <v>8.7450690069866052E-3</v>
      </c>
      <c r="T13" s="14">
        <v>3.1776234567901235E-4</v>
      </c>
      <c r="U13" s="14">
        <v>4.7664351851851852E-3</v>
      </c>
      <c r="V13" s="15">
        <v>2.373727057952885E-4</v>
      </c>
      <c r="W13" s="15">
        <v>3.5605905869293274E-3</v>
      </c>
      <c r="X13" s="15">
        <v>2.4291858352740568E-4</v>
      </c>
      <c r="Y13" s="16">
        <v>3.6437787529110849E-3</v>
      </c>
    </row>
    <row r="14" spans="1:25" x14ac:dyDescent="0.25">
      <c r="B14" s="333"/>
      <c r="C14" s="79" t="s">
        <v>13</v>
      </c>
      <c r="D14" s="37">
        <v>0</v>
      </c>
      <c r="E14" s="14">
        <v>0</v>
      </c>
      <c r="F14" s="15">
        <v>0</v>
      </c>
      <c r="G14" s="46">
        <v>0</v>
      </c>
      <c r="H14" s="14">
        <v>0</v>
      </c>
      <c r="I14" s="14">
        <v>0</v>
      </c>
      <c r="J14" s="15">
        <v>0</v>
      </c>
      <c r="K14" s="15">
        <v>0</v>
      </c>
      <c r="L14" s="15">
        <v>0</v>
      </c>
      <c r="M14" s="15">
        <v>0</v>
      </c>
      <c r="N14" s="37">
        <v>0</v>
      </c>
      <c r="O14" s="14">
        <v>0</v>
      </c>
      <c r="P14" s="15">
        <v>0</v>
      </c>
      <c r="Q14" s="15">
        <v>0</v>
      </c>
      <c r="R14" s="15">
        <v>0</v>
      </c>
      <c r="S14" s="46">
        <v>0</v>
      </c>
      <c r="T14" s="14">
        <v>0</v>
      </c>
      <c r="U14" s="14">
        <v>0</v>
      </c>
      <c r="V14" s="15">
        <v>0</v>
      </c>
      <c r="W14" s="15">
        <v>0</v>
      </c>
      <c r="X14" s="15">
        <v>0</v>
      </c>
      <c r="Y14" s="16">
        <v>0</v>
      </c>
    </row>
    <row r="15" spans="1:25" x14ac:dyDescent="0.25">
      <c r="B15" s="333"/>
      <c r="C15" s="79" t="s">
        <v>14</v>
      </c>
      <c r="D15" s="37">
        <v>244.32828188093302</v>
      </c>
      <c r="E15" s="14">
        <v>1876.8290138473285</v>
      </c>
      <c r="F15" s="15">
        <v>2.8941794858875392E-3</v>
      </c>
      <c r="G15" s="46">
        <v>2.2231892225405829E-2</v>
      </c>
      <c r="H15" s="14">
        <v>315.3090690880162</v>
      </c>
      <c r="I15" s="14">
        <v>2416.5063883952771</v>
      </c>
      <c r="J15" s="15">
        <v>3.3726539569995601E-3</v>
      </c>
      <c r="K15" s="15">
        <v>2.5847781215138543E-2</v>
      </c>
      <c r="L15" s="15">
        <v>3.4363297961722554E-3</v>
      </c>
      <c r="M15" s="15">
        <v>2.6335788339679245E-2</v>
      </c>
      <c r="N15" s="37">
        <v>313.72109911032015</v>
      </c>
      <c r="O15" s="14">
        <v>2584.4329301159851</v>
      </c>
      <c r="P15" s="15">
        <v>3.3556684854291938E-3</v>
      </c>
      <c r="Q15" s="15">
        <v>2.7643981105797268E-2</v>
      </c>
      <c r="R15" s="15">
        <v>3.4190236382315186E-3</v>
      </c>
      <c r="S15" s="46">
        <v>2.8165900554821256E-2</v>
      </c>
      <c r="T15" s="14">
        <v>248.13688743996207</v>
      </c>
      <c r="U15" s="14">
        <v>2553.1979735318591</v>
      </c>
      <c r="V15" s="15">
        <v>2.6541572613895661E-3</v>
      </c>
      <c r="W15" s="15">
        <v>2.7309881296283842E-2</v>
      </c>
      <c r="X15" s="15">
        <v>2.7042678547294285E-3</v>
      </c>
      <c r="Y15" s="16">
        <v>2.7825492927782091E-2</v>
      </c>
    </row>
    <row r="16" spans="1:25" x14ac:dyDescent="0.25">
      <c r="B16" s="333"/>
      <c r="C16" s="79" t="s">
        <v>15</v>
      </c>
      <c r="D16" s="37">
        <v>4.5099999999999996E-4</v>
      </c>
      <c r="E16" s="14">
        <v>2.2029E-2</v>
      </c>
      <c r="F16" s="15">
        <v>2.6686390532544373E-4</v>
      </c>
      <c r="G16" s="46">
        <v>1.3034911242603548E-2</v>
      </c>
      <c r="H16" s="14">
        <v>3.0783369565217391E-3</v>
      </c>
      <c r="I16" s="14">
        <v>2.3279054347826088E-2</v>
      </c>
      <c r="J16" s="15">
        <v>2.1657568762055474E-3</v>
      </c>
      <c r="K16" s="15">
        <v>1.6377925073652006E-2</v>
      </c>
      <c r="L16" s="15">
        <v>2.5052589880564216E-3</v>
      </c>
      <c r="M16" s="15">
        <v>1.8945313967266918E-2</v>
      </c>
      <c r="N16" s="37">
        <v>3.0097065217391302E-3</v>
      </c>
      <c r="O16" s="14">
        <v>2.2249597826086955E-2</v>
      </c>
      <c r="P16" s="15">
        <v>2.1174720918733739E-3</v>
      </c>
      <c r="Q16" s="15">
        <v>1.5653653308669403E-2</v>
      </c>
      <c r="R16" s="15">
        <v>2.4494051240961799E-3</v>
      </c>
      <c r="S16" s="46">
        <v>1.8107506007863285E-2</v>
      </c>
      <c r="T16" s="14">
        <v>2.7351847826086952E-3</v>
      </c>
      <c r="U16" s="14">
        <v>1.8131771739130435E-2</v>
      </c>
      <c r="V16" s="15">
        <v>1.9243329545446804E-3</v>
      </c>
      <c r="W16" s="15">
        <v>1.2756566248739002E-2</v>
      </c>
      <c r="X16" s="15">
        <v>2.2259896682552118E-3</v>
      </c>
      <c r="Y16" s="16">
        <v>1.4756274170248768E-2</v>
      </c>
    </row>
    <row r="17" spans="2:25" x14ac:dyDescent="0.25">
      <c r="B17" s="333"/>
      <c r="C17" s="79" t="s">
        <v>16</v>
      </c>
      <c r="D17" s="37">
        <v>4.0549999999999996E-3</v>
      </c>
      <c r="E17" s="14">
        <v>6.0824999999999997E-2</v>
      </c>
      <c r="F17" s="15">
        <v>1.4114166376609814E-4</v>
      </c>
      <c r="G17" s="46">
        <v>2.1171249564914721E-3</v>
      </c>
      <c r="H17" s="14">
        <v>0.20359272831818812</v>
      </c>
      <c r="I17" s="14">
        <v>2.0561311774513382</v>
      </c>
      <c r="J17" s="15">
        <v>7.7169394541493838E-3</v>
      </c>
      <c r="K17" s="15">
        <v>7.7935199047889384E-2</v>
      </c>
      <c r="L17" s="15">
        <v>8.5928750421556382E-3</v>
      </c>
      <c r="M17" s="15">
        <v>8.6781479987373872E-2</v>
      </c>
      <c r="N17" s="37">
        <v>0.27291906332752941</v>
      </c>
      <c r="O17" s="14">
        <v>2.7433910338323151</v>
      </c>
      <c r="P17" s="15">
        <v>1.034467146729403E-2</v>
      </c>
      <c r="Q17" s="15">
        <v>0.10398496391311914</v>
      </c>
      <c r="R17" s="15">
        <v>1.1518876077589824E-2</v>
      </c>
      <c r="S17" s="46">
        <v>0.11578810569623517</v>
      </c>
      <c r="T17" s="14">
        <v>0.44503757093944935</v>
      </c>
      <c r="U17" s="14">
        <v>4.4435807261132574</v>
      </c>
      <c r="V17" s="15">
        <v>1.6868618138433943E-2</v>
      </c>
      <c r="W17" s="15">
        <v>0.1684286256503679</v>
      </c>
      <c r="X17" s="15">
        <v>1.8783343922630313E-2</v>
      </c>
      <c r="Y17" s="16">
        <v>0.18754664881521371</v>
      </c>
    </row>
    <row r="18" spans="2:25" s="6" customFormat="1" x14ac:dyDescent="0.25">
      <c r="B18" s="333"/>
      <c r="C18" s="80" t="s">
        <v>45</v>
      </c>
      <c r="D18" s="234">
        <v>244.33313688093301</v>
      </c>
      <c r="E18" s="235">
        <v>1876.9223378473287</v>
      </c>
      <c r="F18" s="235"/>
      <c r="G18" s="236"/>
      <c r="H18" s="235">
        <v>315.51657926131566</v>
      </c>
      <c r="I18" s="235">
        <v>2418.5983852474465</v>
      </c>
      <c r="J18" s="235"/>
      <c r="K18" s="235"/>
      <c r="L18" s="235"/>
      <c r="M18" s="235"/>
      <c r="N18" s="234">
        <v>313.99779050979907</v>
      </c>
      <c r="O18" s="235">
        <v>2587.2100101920887</v>
      </c>
      <c r="P18" s="235"/>
      <c r="Q18" s="235"/>
      <c r="R18" s="235"/>
      <c r="S18" s="236"/>
      <c r="T18" s="235">
        <v>248.58497795802978</v>
      </c>
      <c r="U18" s="235">
        <v>2557.6644524648964</v>
      </c>
      <c r="V18" s="81"/>
      <c r="W18" s="81"/>
      <c r="X18" s="81"/>
      <c r="Y18" s="88"/>
    </row>
    <row r="19" spans="2:25" x14ac:dyDescent="0.25">
      <c r="B19" s="334" t="s">
        <v>42</v>
      </c>
      <c r="C19" s="99" t="s">
        <v>17</v>
      </c>
      <c r="D19" s="100">
        <v>1.2153387713706144E-2</v>
      </c>
      <c r="E19" s="101">
        <v>0.18230081570559215</v>
      </c>
      <c r="F19" s="102">
        <v>6.0766938568530723E-5</v>
      </c>
      <c r="G19" s="103">
        <v>9.1150407852796077E-4</v>
      </c>
      <c r="H19" s="101">
        <v>0.97718547995375216</v>
      </c>
      <c r="I19" s="101">
        <v>6.7542905889316049</v>
      </c>
      <c r="J19" s="102">
        <v>5.7126358573606657E-3</v>
      </c>
      <c r="K19" s="102">
        <v>3.9485648733944043E-2</v>
      </c>
      <c r="L19" s="102">
        <v>5.7615472257067542E-3</v>
      </c>
      <c r="M19" s="102">
        <v>3.9823723338703196E-2</v>
      </c>
      <c r="N19" s="100">
        <v>1.3108910003764596</v>
      </c>
      <c r="O19" s="101">
        <v>8.9704057680811538</v>
      </c>
      <c r="P19" s="102">
        <v>7.6634815881590638E-3</v>
      </c>
      <c r="Q19" s="102">
        <v>5.2441079710108494E-2</v>
      </c>
      <c r="R19" s="102">
        <v>7.7290960225692229E-3</v>
      </c>
      <c r="S19" s="103">
        <v>5.2890078216264423E-2</v>
      </c>
      <c r="T19" s="101">
        <v>2.1381183671038242</v>
      </c>
      <c r="U19" s="101">
        <v>14.405147201013973</v>
      </c>
      <c r="V19" s="102">
        <v>1.2499460851359371E-2</v>
      </c>
      <c r="W19" s="102">
        <v>8.4212631193584353E-2</v>
      </c>
      <c r="X19" s="102">
        <v>1.260648075409667E-2</v>
      </c>
      <c r="Y19" s="104">
        <v>8.4933656500736657E-2</v>
      </c>
    </row>
    <row r="20" spans="2:25" x14ac:dyDescent="0.25">
      <c r="B20" s="335"/>
      <c r="C20" s="82" t="s">
        <v>18</v>
      </c>
      <c r="D20" s="38">
        <v>0</v>
      </c>
      <c r="E20" s="17">
        <v>0</v>
      </c>
      <c r="F20" s="18" t="s">
        <v>51</v>
      </c>
      <c r="G20" s="47" t="s">
        <v>51</v>
      </c>
      <c r="H20" s="17">
        <v>3.8077975487057339E-2</v>
      </c>
      <c r="I20" s="17">
        <v>0.25516657844185114</v>
      </c>
      <c r="J20" s="18" t="s">
        <v>51</v>
      </c>
      <c r="K20" s="18" t="s">
        <v>51</v>
      </c>
      <c r="L20" s="18" t="s">
        <v>51</v>
      </c>
      <c r="M20" s="18" t="s">
        <v>51</v>
      </c>
      <c r="N20" s="38">
        <v>5.151726095307757E-2</v>
      </c>
      <c r="O20" s="17">
        <v>0.34522537083309268</v>
      </c>
      <c r="P20" s="18" t="s">
        <v>51</v>
      </c>
      <c r="Q20" s="18" t="s">
        <v>51</v>
      </c>
      <c r="R20" s="18" t="s">
        <v>51</v>
      </c>
      <c r="S20" s="47" t="s">
        <v>51</v>
      </c>
      <c r="T20" s="17">
        <v>8.5115474618128156E-2</v>
      </c>
      <c r="U20" s="17">
        <v>0.71004634866606031</v>
      </c>
      <c r="V20" s="18" t="s">
        <v>51</v>
      </c>
      <c r="W20" s="18" t="s">
        <v>51</v>
      </c>
      <c r="X20" s="18" t="s">
        <v>51</v>
      </c>
      <c r="Y20" s="19" t="s">
        <v>51</v>
      </c>
    </row>
    <row r="21" spans="2:25" s="6" customFormat="1" x14ac:dyDescent="0.25">
      <c r="B21" s="336"/>
      <c r="C21" s="105" t="s">
        <v>45</v>
      </c>
      <c r="D21" s="39">
        <v>1.2153387713706144E-2</v>
      </c>
      <c r="E21" s="20">
        <v>0.18230081570559215</v>
      </c>
      <c r="F21" s="21"/>
      <c r="G21" s="48"/>
      <c r="H21" s="20">
        <v>1.0152634554408095</v>
      </c>
      <c r="I21" s="20">
        <v>7.0094571673734558</v>
      </c>
      <c r="J21" s="21"/>
      <c r="K21" s="21"/>
      <c r="L21" s="21"/>
      <c r="M21" s="21"/>
      <c r="N21" s="39">
        <v>1.3624082613295372</v>
      </c>
      <c r="O21" s="20">
        <v>9.315631138914247</v>
      </c>
      <c r="P21" s="21"/>
      <c r="Q21" s="21"/>
      <c r="R21" s="21"/>
      <c r="S21" s="48"/>
      <c r="T21" s="20">
        <v>2.2232338417219522</v>
      </c>
      <c r="U21" s="20">
        <v>15.115193549680033</v>
      </c>
      <c r="V21" s="21"/>
      <c r="W21" s="21"/>
      <c r="X21" s="21"/>
      <c r="Y21" s="22"/>
    </row>
    <row r="22" spans="2:25" x14ac:dyDescent="0.25">
      <c r="B22" s="337" t="s">
        <v>44</v>
      </c>
      <c r="C22" s="83" t="s">
        <v>19</v>
      </c>
      <c r="D22" s="40">
        <v>1.1189928884392664</v>
      </c>
      <c r="E22" s="23">
        <v>11.105505637434659</v>
      </c>
      <c r="F22" s="24">
        <v>3.0024970169942626E-4</v>
      </c>
      <c r="G22" s="49">
        <v>2.9798444559480594E-3</v>
      </c>
      <c r="H22" s="23">
        <v>2.5180759781595348</v>
      </c>
      <c r="I22" s="23">
        <v>5.195276863328929</v>
      </c>
      <c r="J22" s="24">
        <v>8.7303064531821912E-4</v>
      </c>
      <c r="K22" s="24">
        <v>1.8012307618747749E-3</v>
      </c>
      <c r="L22" s="24">
        <v>9.2304830533532602E-4</v>
      </c>
      <c r="M22" s="24">
        <v>1.9044268505149027E-3</v>
      </c>
      <c r="N22" s="40">
        <v>2.4417591653837487</v>
      </c>
      <c r="O22" s="23">
        <v>23.306728213374608</v>
      </c>
      <c r="P22" s="24">
        <v>8.4657119100303518E-4</v>
      </c>
      <c r="Q22" s="24">
        <v>8.080569509761491E-3</v>
      </c>
      <c r="R22" s="24">
        <v>8.9507293631855374E-4</v>
      </c>
      <c r="S22" s="49">
        <v>8.5435213896883754E-3</v>
      </c>
      <c r="T22" s="23">
        <v>1.5994100227708123</v>
      </c>
      <c r="U22" s="23">
        <v>14.77451336540611</v>
      </c>
      <c r="V22" s="24">
        <v>5.5452415908777001E-4</v>
      </c>
      <c r="W22" s="24">
        <v>5.1224041885704957E-3</v>
      </c>
      <c r="X22" s="24">
        <v>5.8629394976953287E-4</v>
      </c>
      <c r="Y22" s="25">
        <v>5.4158769006088401E-3</v>
      </c>
    </row>
    <row r="23" spans="2:25" x14ac:dyDescent="0.25">
      <c r="B23" s="337"/>
      <c r="C23" s="83" t="s">
        <v>20</v>
      </c>
      <c r="D23" s="40">
        <v>0</v>
      </c>
      <c r="E23" s="23">
        <v>0</v>
      </c>
      <c r="F23" s="24">
        <v>0</v>
      </c>
      <c r="G23" s="49">
        <v>0</v>
      </c>
      <c r="H23" s="23">
        <v>0</v>
      </c>
      <c r="I23" s="23">
        <v>0</v>
      </c>
      <c r="J23" s="24">
        <v>0</v>
      </c>
      <c r="K23" s="24">
        <v>0</v>
      </c>
      <c r="L23" s="24">
        <v>0</v>
      </c>
      <c r="M23" s="24">
        <v>0</v>
      </c>
      <c r="N23" s="40">
        <v>0</v>
      </c>
      <c r="O23" s="23">
        <v>0</v>
      </c>
      <c r="P23" s="24">
        <v>0</v>
      </c>
      <c r="Q23" s="24">
        <v>0</v>
      </c>
      <c r="R23" s="24">
        <v>0</v>
      </c>
      <c r="S23" s="49">
        <v>0</v>
      </c>
      <c r="T23" s="23">
        <v>0</v>
      </c>
      <c r="U23" s="23">
        <v>0</v>
      </c>
      <c r="V23" s="24">
        <v>0</v>
      </c>
      <c r="W23" s="24">
        <v>0</v>
      </c>
      <c r="X23" s="24">
        <v>0</v>
      </c>
      <c r="Y23" s="25">
        <v>0</v>
      </c>
    </row>
    <row r="24" spans="2:25" x14ac:dyDescent="0.25">
      <c r="B24" s="337"/>
      <c r="C24" s="83" t="s">
        <v>21</v>
      </c>
      <c r="D24" s="40">
        <v>3.9206472821092611</v>
      </c>
      <c r="E24" s="23">
        <v>6.4475456977944594</v>
      </c>
      <c r="F24" s="24">
        <v>1.8080039429388577E-3</v>
      </c>
      <c r="G24" s="49">
        <v>2.9732815030530939E-3</v>
      </c>
      <c r="H24" s="23">
        <v>6.4643776882078091E-2</v>
      </c>
      <c r="I24" s="23">
        <v>0.96904297114203897</v>
      </c>
      <c r="J24" s="24">
        <v>3.5499449853401783E-5</v>
      </c>
      <c r="K24" s="24">
        <v>5.3215474124602871E-4</v>
      </c>
      <c r="L24" s="24">
        <v>7.531057667979312E-5</v>
      </c>
      <c r="M24" s="24">
        <v>1.1289437050891111E-3</v>
      </c>
      <c r="N24" s="40">
        <v>0.13743922754634094</v>
      </c>
      <c r="O24" s="23">
        <v>1.2572381374274646</v>
      </c>
      <c r="P24" s="24">
        <v>7.5475431688835481E-5</v>
      </c>
      <c r="Q24" s="24">
        <v>6.9041854245004901E-4</v>
      </c>
      <c r="R24" s="24">
        <v>1.6011792602746056E-4</v>
      </c>
      <c r="S24" s="49">
        <v>1.464693644466517E-3</v>
      </c>
      <c r="T24" s="23">
        <v>0.19447785420699809</v>
      </c>
      <c r="U24" s="23">
        <v>1.9777260531410286</v>
      </c>
      <c r="V24" s="24">
        <v>1.0679847567713116E-4</v>
      </c>
      <c r="W24" s="24">
        <v>1.0860780454600997E-3</v>
      </c>
      <c r="X24" s="24">
        <v>2.2656843486257213E-4</v>
      </c>
      <c r="Y24" s="25">
        <v>2.3040684929100316E-3</v>
      </c>
    </row>
    <row r="25" spans="2:25" x14ac:dyDescent="0.25">
      <c r="B25" s="337"/>
      <c r="C25" s="83" t="s">
        <v>22</v>
      </c>
      <c r="D25" s="40">
        <v>0</v>
      </c>
      <c r="E25" s="23">
        <v>0</v>
      </c>
      <c r="F25" s="24">
        <v>0</v>
      </c>
      <c r="G25" s="49">
        <v>0</v>
      </c>
      <c r="H25" s="23">
        <v>0</v>
      </c>
      <c r="I25" s="23">
        <v>0</v>
      </c>
      <c r="J25" s="24">
        <v>0</v>
      </c>
      <c r="K25" s="24">
        <v>0</v>
      </c>
      <c r="L25" s="24">
        <v>0</v>
      </c>
      <c r="M25" s="24">
        <v>0</v>
      </c>
      <c r="N25" s="40">
        <v>0</v>
      </c>
      <c r="O25" s="23">
        <v>0</v>
      </c>
      <c r="P25" s="24">
        <v>0</v>
      </c>
      <c r="Q25" s="24">
        <v>0</v>
      </c>
      <c r="R25" s="24">
        <v>0</v>
      </c>
      <c r="S25" s="49">
        <v>0</v>
      </c>
      <c r="T25" s="23">
        <v>0</v>
      </c>
      <c r="U25" s="23">
        <v>0</v>
      </c>
      <c r="V25" s="24">
        <v>0</v>
      </c>
      <c r="W25" s="24">
        <v>0</v>
      </c>
      <c r="X25" s="24">
        <v>0</v>
      </c>
      <c r="Y25" s="25">
        <v>0</v>
      </c>
    </row>
    <row r="26" spans="2:25" x14ac:dyDescent="0.25">
      <c r="B26" s="337"/>
      <c r="C26" s="83" t="s">
        <v>23</v>
      </c>
      <c r="D26" s="40">
        <v>4.3279575003275783E-3</v>
      </c>
      <c r="E26" s="23">
        <v>2.6988367927476855E-2</v>
      </c>
      <c r="F26" s="24">
        <v>2.8795985774665811E-4</v>
      </c>
      <c r="G26" s="49">
        <v>1.795666105460251E-3</v>
      </c>
      <c r="H26" s="23">
        <v>1.1419378928371117E-2</v>
      </c>
      <c r="I26" s="23">
        <v>6.7844486741236734E-2</v>
      </c>
      <c r="J26" s="24">
        <v>7.597862806000389E-4</v>
      </c>
      <c r="K26" s="24">
        <v>4.5140204702617493E-3</v>
      </c>
      <c r="L26" s="24">
        <v>1.1937323786032402E-3</v>
      </c>
      <c r="M26" s="24">
        <v>7.0921685882162789E-3</v>
      </c>
      <c r="N26" s="40">
        <v>1.5385070805793082E-2</v>
      </c>
      <c r="O26" s="23">
        <v>9.336432894262349E-2</v>
      </c>
      <c r="P26" s="24">
        <v>1.0236428616323325E-3</v>
      </c>
      <c r="Q26" s="24">
        <v>6.2119784861323496E-3</v>
      </c>
      <c r="R26" s="24">
        <v>1.6082886191253099E-3</v>
      </c>
      <c r="S26" s="49">
        <v>9.7599022822925999E-3</v>
      </c>
      <c r="T26" s="23">
        <v>2.5273415135295164E-2</v>
      </c>
      <c r="U26" s="23">
        <v>0.15207314618236822</v>
      </c>
      <c r="V26" s="24">
        <v>1.6815620362679137E-3</v>
      </c>
      <c r="W26" s="24">
        <v>1.0118158863262176E-2</v>
      </c>
      <c r="X26" s="24">
        <v>2.6419732766663254E-3</v>
      </c>
      <c r="Y26" s="25">
        <v>1.5897067577198887E-2</v>
      </c>
    </row>
    <row r="27" spans="2:25" x14ac:dyDescent="0.25">
      <c r="B27" s="337"/>
      <c r="C27" s="83" t="s">
        <v>24</v>
      </c>
      <c r="D27" s="40">
        <v>1.7602602141337544E-2</v>
      </c>
      <c r="E27" s="23">
        <v>0.11071436583914838</v>
      </c>
      <c r="F27" s="24">
        <v>4.0564895540855212E-4</v>
      </c>
      <c r="G27" s="49">
        <v>2.5513936229861426E-3</v>
      </c>
      <c r="H27" s="23">
        <v>4.6287526812446134E-2</v>
      </c>
      <c r="I27" s="23">
        <v>0.2743690976136115</v>
      </c>
      <c r="J27" s="24">
        <v>1.6533882315519365E-3</v>
      </c>
      <c r="K27" s="24">
        <v>9.800450971035506E-3</v>
      </c>
      <c r="L27" s="24">
        <v>1.760251576933105E-3</v>
      </c>
      <c r="M27" s="24">
        <v>1.0433882948488212E-2</v>
      </c>
      <c r="N27" s="40">
        <v>6.2301191599043945E-2</v>
      </c>
      <c r="O27" s="23">
        <v>0.37907216626987988</v>
      </c>
      <c r="P27" s="24">
        <v>2.2253955675554491E-3</v>
      </c>
      <c r="Q27" s="24">
        <v>1.3540439547765862E-2</v>
      </c>
      <c r="R27" s="24">
        <v>2.3692294298070138E-3</v>
      </c>
      <c r="S27" s="49">
        <v>1.441559798931806E-2</v>
      </c>
      <c r="T27" s="23">
        <v>0.1022060373664882</v>
      </c>
      <c r="U27" s="23">
        <v>0.61539765209734021</v>
      </c>
      <c r="V27" s="24">
        <v>3.6507947391535896E-3</v>
      </c>
      <c r="W27" s="24">
        <v>2.1981974535499368E-2</v>
      </c>
      <c r="X27" s="24">
        <v>3.8867563431379884E-3</v>
      </c>
      <c r="Y27" s="25">
        <v>2.3402734216812809E-2</v>
      </c>
    </row>
    <row r="28" spans="2:25" x14ac:dyDescent="0.25">
      <c r="B28" s="337"/>
      <c r="C28" s="83" t="s">
        <v>25</v>
      </c>
      <c r="D28" s="40">
        <v>6.2650109221230696E-2</v>
      </c>
      <c r="E28" s="23">
        <v>0.75763517193293883</v>
      </c>
      <c r="F28" s="24">
        <v>1.2689424924622923E-5</v>
      </c>
      <c r="G28" s="49">
        <v>1.5345471466853976E-4</v>
      </c>
      <c r="H28" s="23">
        <v>0.1206927504117595</v>
      </c>
      <c r="I28" s="23">
        <v>1.0293989268558275</v>
      </c>
      <c r="J28" s="24">
        <v>3.936177970395558E-5</v>
      </c>
      <c r="K28" s="24">
        <v>3.3572002997820044E-4</v>
      </c>
      <c r="L28" s="24">
        <v>4.0573665203554545E-5</v>
      </c>
      <c r="M28" s="24">
        <v>3.4605630641985289E-4</v>
      </c>
      <c r="N28" s="40">
        <v>0.16593854399719699</v>
      </c>
      <c r="O28" s="23">
        <v>1.4007963719622554</v>
      </c>
      <c r="P28" s="24">
        <v>5.411788521621436E-5</v>
      </c>
      <c r="Q28" s="24">
        <v>4.568446573233967E-4</v>
      </c>
      <c r="R28" s="24">
        <v>5.5784087325360871E-5</v>
      </c>
      <c r="S28" s="49">
        <v>4.7091016503019996E-4</v>
      </c>
      <c r="T28" s="23">
        <v>0.27905302796079073</v>
      </c>
      <c r="U28" s="23">
        <v>2.3292899847283253</v>
      </c>
      <c r="V28" s="24">
        <v>9.1008148996861297E-5</v>
      </c>
      <c r="W28" s="24">
        <v>7.5965622568638727E-4</v>
      </c>
      <c r="X28" s="24">
        <v>9.3810142629876684E-5</v>
      </c>
      <c r="Y28" s="25">
        <v>7.8304481155606778E-4</v>
      </c>
    </row>
    <row r="29" spans="2:25" x14ac:dyDescent="0.25">
      <c r="B29" s="337"/>
      <c r="C29" s="83" t="s">
        <v>26</v>
      </c>
      <c r="D29" s="40">
        <v>6.9978464388779624</v>
      </c>
      <c r="E29" s="23">
        <v>88.393849754247938</v>
      </c>
      <c r="F29" s="24">
        <v>2.0675344186289043E-3</v>
      </c>
      <c r="G29" s="49">
        <v>2.6116224235312475E-2</v>
      </c>
      <c r="H29" s="23">
        <v>6.9155912508447139</v>
      </c>
      <c r="I29" s="23">
        <v>87.354836852775335</v>
      </c>
      <c r="J29" s="24">
        <v>4.235355965329252E-3</v>
      </c>
      <c r="K29" s="24">
        <v>5.3499233246264231E-2</v>
      </c>
      <c r="L29" s="24">
        <v>5.3021241371016686E-3</v>
      </c>
      <c r="M29" s="24">
        <v>6.6974199626547382E-2</v>
      </c>
      <c r="N29" s="40">
        <v>9.3563881629075549</v>
      </c>
      <c r="O29" s="23">
        <v>118.18595574199016</v>
      </c>
      <c r="P29" s="24">
        <v>5.7301874825042825E-3</v>
      </c>
      <c r="Q29" s="24">
        <v>7.2381315568475144E-2</v>
      </c>
      <c r="R29" s="24">
        <v>7.1734620678434342E-3</v>
      </c>
      <c r="S29" s="49">
        <v>9.0612152435917054E-2</v>
      </c>
      <c r="T29" s="23">
        <v>15.458380443064655</v>
      </c>
      <c r="U29" s="23">
        <v>195.26375296502721</v>
      </c>
      <c r="V29" s="24">
        <v>9.467266275441857E-3</v>
      </c>
      <c r="W29" s="24">
        <v>0.1195865213740024</v>
      </c>
      <c r="X29" s="24">
        <v>1.1851806894697848E-2</v>
      </c>
      <c r="Y29" s="25">
        <v>0.14970703445934122</v>
      </c>
    </row>
    <row r="30" spans="2:25" x14ac:dyDescent="0.25">
      <c r="B30" s="337"/>
      <c r="C30" s="83" t="s">
        <v>27</v>
      </c>
      <c r="D30" s="40">
        <v>1.5708634161854802</v>
      </c>
      <c r="E30" s="23">
        <v>19.844757899221573</v>
      </c>
      <c r="F30" s="24">
        <v>2.0027386781625435E-3</v>
      </c>
      <c r="G30" s="49">
        <v>2.5300649180596827E-2</v>
      </c>
      <c r="H30" s="23">
        <v>1.7387625110624909</v>
      </c>
      <c r="I30" s="23">
        <v>20.448336809400182</v>
      </c>
      <c r="J30" s="24">
        <v>3.4675395498671249E-3</v>
      </c>
      <c r="K30" s="24">
        <v>4.0779241652887543E-2</v>
      </c>
      <c r="L30" s="24">
        <v>3.6986702831902103E-3</v>
      </c>
      <c r="M30" s="24">
        <v>4.349740416900142E-2</v>
      </c>
      <c r="N30" s="40">
        <v>2.3617208765205264</v>
      </c>
      <c r="O30" s="23">
        <v>27.708696996714888</v>
      </c>
      <c r="P30" s="24">
        <v>4.7098787171789063E-3</v>
      </c>
      <c r="Q30" s="24">
        <v>5.5258266784623679E-2</v>
      </c>
      <c r="R30" s="24">
        <v>5.0238182429172837E-3</v>
      </c>
      <c r="S30" s="49">
        <v>5.8941536590322703E-2</v>
      </c>
      <c r="T30" s="23">
        <v>3.9188977601620913</v>
      </c>
      <c r="U30" s="23">
        <v>45.816521564308609</v>
      </c>
      <c r="V30" s="24">
        <v>7.8152898333102815E-3</v>
      </c>
      <c r="W30" s="24">
        <v>9.136992519150898E-2</v>
      </c>
      <c r="X30" s="24">
        <v>8.336222224802306E-3</v>
      </c>
      <c r="Y30" s="25">
        <v>9.7460237215202611E-2</v>
      </c>
    </row>
    <row r="31" spans="2:25" x14ac:dyDescent="0.25">
      <c r="B31" s="337"/>
      <c r="C31" s="83" t="s">
        <v>28</v>
      </c>
      <c r="D31" s="40">
        <v>127.0400434864372</v>
      </c>
      <c r="E31" s="23">
        <v>149.02107298523171</v>
      </c>
      <c r="F31" s="24">
        <v>2.8492435189352967E-2</v>
      </c>
      <c r="G31" s="49">
        <v>3.3422322185625304E-2</v>
      </c>
      <c r="H31" s="23">
        <v>150.19272775993386</v>
      </c>
      <c r="I31" s="23">
        <v>172.09116238846968</v>
      </c>
      <c r="J31" s="24">
        <v>4.6127420934688926E-2</v>
      </c>
      <c r="K31" s="24">
        <v>5.285290176846006E-2</v>
      </c>
      <c r="L31" s="24">
        <v>5.4327300791020355E-2</v>
      </c>
      <c r="M31" s="24">
        <v>6.2248342393104686E-2</v>
      </c>
      <c r="N31" s="40">
        <v>131.8272626785257</v>
      </c>
      <c r="O31" s="23">
        <v>161.45989299537305</v>
      </c>
      <c r="P31" s="24">
        <v>4.0486991127557909E-2</v>
      </c>
      <c r="Q31" s="24">
        <v>4.9587810004834317E-2</v>
      </c>
      <c r="R31" s="24">
        <v>4.7684195225753394E-2</v>
      </c>
      <c r="S31" s="49">
        <v>5.8402828840462467E-2</v>
      </c>
      <c r="T31" s="23">
        <v>57.346690125972422</v>
      </c>
      <c r="U31" s="23">
        <v>106.31480966359868</v>
      </c>
      <c r="V31" s="24">
        <v>1.761240343726922E-2</v>
      </c>
      <c r="W31" s="24">
        <v>3.2651567423308846E-2</v>
      </c>
      <c r="X31" s="24">
        <v>2.0743287177145499E-2</v>
      </c>
      <c r="Y31" s="25">
        <v>3.8455900823416447E-2</v>
      </c>
    </row>
    <row r="32" spans="2:25" x14ac:dyDescent="0.25">
      <c r="B32" s="337"/>
      <c r="C32" s="83" t="s">
        <v>29</v>
      </c>
      <c r="D32" s="40">
        <v>0.99952834910075949</v>
      </c>
      <c r="E32" s="23">
        <v>10.365150794698318</v>
      </c>
      <c r="F32" s="24">
        <v>3.7913686286111274E-3</v>
      </c>
      <c r="G32" s="49">
        <v>3.9316651287777907E-2</v>
      </c>
      <c r="H32" s="23">
        <v>2.0954138566735043</v>
      </c>
      <c r="I32" s="23">
        <v>5.0403766659003466</v>
      </c>
      <c r="J32" s="24">
        <v>1.1429747745403696E-2</v>
      </c>
      <c r="K32" s="24">
        <v>2.7493487097826515E-2</v>
      </c>
      <c r="L32" s="24">
        <v>1.3216748178187996E-2</v>
      </c>
      <c r="M32" s="24">
        <v>3.1791996079559973E-2</v>
      </c>
      <c r="N32" s="40">
        <v>2.0329736979052457</v>
      </c>
      <c r="O32" s="23">
        <v>20.371078911639501</v>
      </c>
      <c r="P32" s="24">
        <v>1.1089158576523655E-2</v>
      </c>
      <c r="Q32" s="24">
        <v>0.11111709150925578</v>
      </c>
      <c r="R32" s="24">
        <v>1.2822909103382863E-2</v>
      </c>
      <c r="S32" s="49">
        <v>0.12848985379936173</v>
      </c>
      <c r="T32" s="23">
        <v>1.3301047980278669</v>
      </c>
      <c r="U32" s="23">
        <v>13.9011872181757</v>
      </c>
      <c r="V32" s="24">
        <v>7.2552552174796753E-3</v>
      </c>
      <c r="W32" s="24">
        <v>7.5826101254104328E-2</v>
      </c>
      <c r="X32" s="24">
        <v>8.389588581819275E-3</v>
      </c>
      <c r="Y32" s="25">
        <v>8.7681242660170827E-2</v>
      </c>
    </row>
    <row r="33" spans="2:25" s="6" customFormat="1" x14ac:dyDescent="0.25">
      <c r="B33" s="337"/>
      <c r="C33" s="84" t="s">
        <v>45</v>
      </c>
      <c r="D33" s="90">
        <v>141.73250253001285</v>
      </c>
      <c r="E33" s="85">
        <v>286.07322067432824</v>
      </c>
      <c r="F33" s="86"/>
      <c r="G33" s="91"/>
      <c r="H33" s="85">
        <v>163.70361478970875</v>
      </c>
      <c r="I33" s="85">
        <v>292.47064506222716</v>
      </c>
      <c r="J33" s="86"/>
      <c r="K33" s="86"/>
      <c r="L33" s="86"/>
      <c r="M33" s="86"/>
      <c r="N33" s="90">
        <v>148.40116861519115</v>
      </c>
      <c r="O33" s="85">
        <v>354.16282386369448</v>
      </c>
      <c r="P33" s="86"/>
      <c r="Q33" s="86"/>
      <c r="R33" s="86"/>
      <c r="S33" s="91"/>
      <c r="T33" s="85">
        <v>80.254493484667435</v>
      </c>
      <c r="U33" s="85">
        <v>381.14527161266534</v>
      </c>
      <c r="V33" s="86"/>
      <c r="W33" s="86"/>
      <c r="X33" s="86"/>
      <c r="Y33" s="89"/>
    </row>
    <row r="34" spans="2:25" x14ac:dyDescent="0.25">
      <c r="B34" s="320" t="s">
        <v>43</v>
      </c>
      <c r="C34" s="93" t="s">
        <v>30</v>
      </c>
      <c r="D34" s="94">
        <v>0.49893223071945125</v>
      </c>
      <c r="E34" s="95">
        <v>7.7253341220159184</v>
      </c>
      <c r="F34" s="96">
        <v>1.7398582062399222E-4</v>
      </c>
      <c r="G34" s="97">
        <v>2.6939502282209795E-3</v>
      </c>
      <c r="H34" s="95">
        <v>0.82189769110169331</v>
      </c>
      <c r="I34" s="95">
        <v>12.105168134508546</v>
      </c>
      <c r="J34" s="96">
        <v>2.9066815553378236E-4</v>
      </c>
      <c r="K34" s="96">
        <v>4.2810521700912801E-3</v>
      </c>
      <c r="L34" s="96">
        <v>2.9538539623497908E-4</v>
      </c>
      <c r="M34" s="96">
        <v>4.3505291773114733E-3</v>
      </c>
      <c r="N34" s="94">
        <v>0.93048250347630435</v>
      </c>
      <c r="O34" s="95">
        <v>12.375326035654943</v>
      </c>
      <c r="P34" s="96">
        <v>3.290697077873278E-4</v>
      </c>
      <c r="Q34" s="96">
        <v>4.3765948388191141E-3</v>
      </c>
      <c r="R34" s="96">
        <v>3.3441016558964415E-4</v>
      </c>
      <c r="S34" s="97">
        <v>4.4476224038043858E-3</v>
      </c>
      <c r="T34" s="95">
        <v>1.0783903529496555</v>
      </c>
      <c r="U34" s="95">
        <v>10.326179823239363</v>
      </c>
      <c r="V34" s="96">
        <v>3.8137804526149641E-4</v>
      </c>
      <c r="W34" s="96">
        <v>3.6519042156060401E-3</v>
      </c>
      <c r="X34" s="96">
        <v>3.8756741277011319E-4</v>
      </c>
      <c r="Y34" s="98">
        <v>3.7111708083674422E-3</v>
      </c>
    </row>
    <row r="35" spans="2:25" x14ac:dyDescent="0.25">
      <c r="B35" s="321"/>
      <c r="C35" s="87" t="s">
        <v>31</v>
      </c>
      <c r="D35" s="41">
        <v>8.7090609555189405E-4</v>
      </c>
      <c r="E35" s="26">
        <v>1.3063591433278409E-2</v>
      </c>
      <c r="F35" s="27">
        <v>1.7829075038053459E-6</v>
      </c>
      <c r="G35" s="50">
        <v>2.6743612557080188E-5</v>
      </c>
      <c r="H35" s="26">
        <v>4.5684795089717387E-2</v>
      </c>
      <c r="I35" s="26">
        <v>0.35768565503262761</v>
      </c>
      <c r="J35" s="27">
        <v>1.238170223069492E-4</v>
      </c>
      <c r="K35" s="27">
        <v>9.6941603089336671E-4</v>
      </c>
      <c r="L35" s="27">
        <v>1.1096541262216406E-4</v>
      </c>
      <c r="M35" s="27">
        <v>8.6879532285913754E-4</v>
      </c>
      <c r="N35" s="41">
        <v>6.0878956837442502E-2</v>
      </c>
      <c r="O35" s="26">
        <v>0.46997939725563381</v>
      </c>
      <c r="P35" s="27">
        <v>1.6499693479991151E-4</v>
      </c>
      <c r="Q35" s="27">
        <v>1.273759669919258E-3</v>
      </c>
      <c r="R35" s="27">
        <v>1.4787104882942167E-4</v>
      </c>
      <c r="S35" s="50">
        <v>1.1415495601538876E-3</v>
      </c>
      <c r="T35" s="26">
        <v>9.823134149841431E-2</v>
      </c>
      <c r="U35" s="26">
        <v>0.7412184571880347</v>
      </c>
      <c r="V35" s="27">
        <v>2.6623107705014666E-4</v>
      </c>
      <c r="W35" s="27">
        <v>2.0088841827514284E-3</v>
      </c>
      <c r="X35" s="27">
        <v>2.3859757541636994E-4</v>
      </c>
      <c r="Y35" s="28">
        <v>1.8003716944228266E-3</v>
      </c>
    </row>
    <row r="36" spans="2:25" x14ac:dyDescent="0.25">
      <c r="B36" s="321"/>
      <c r="C36" s="87" t="s">
        <v>32</v>
      </c>
      <c r="D36" s="41">
        <v>0</v>
      </c>
      <c r="E36" s="26">
        <v>0</v>
      </c>
      <c r="F36" s="27">
        <v>0</v>
      </c>
      <c r="G36" s="50">
        <v>0</v>
      </c>
      <c r="H36" s="26">
        <v>0</v>
      </c>
      <c r="I36" s="26">
        <v>0</v>
      </c>
      <c r="J36" s="27">
        <v>0</v>
      </c>
      <c r="K36" s="27">
        <v>0</v>
      </c>
      <c r="L36" s="27">
        <v>0</v>
      </c>
      <c r="M36" s="27">
        <v>0</v>
      </c>
      <c r="N36" s="41">
        <v>0</v>
      </c>
      <c r="O36" s="26">
        <v>0</v>
      </c>
      <c r="P36" s="27">
        <v>0</v>
      </c>
      <c r="Q36" s="27">
        <v>0</v>
      </c>
      <c r="R36" s="27">
        <v>0</v>
      </c>
      <c r="S36" s="50">
        <v>0</v>
      </c>
      <c r="T36" s="26">
        <v>0</v>
      </c>
      <c r="U36" s="26">
        <v>0</v>
      </c>
      <c r="V36" s="27">
        <v>0</v>
      </c>
      <c r="W36" s="27">
        <v>0</v>
      </c>
      <c r="X36" s="27">
        <v>0</v>
      </c>
      <c r="Y36" s="28">
        <v>0</v>
      </c>
    </row>
    <row r="37" spans="2:25" x14ac:dyDescent="0.25">
      <c r="B37" s="321"/>
      <c r="C37" s="87" t="s">
        <v>33</v>
      </c>
      <c r="D37" s="41">
        <v>8.0817133443162996E-4</v>
      </c>
      <c r="E37" s="26">
        <v>1.2122570016474451E-2</v>
      </c>
      <c r="F37" s="27">
        <v>3.9437883207443374E-5</v>
      </c>
      <c r="G37" s="50">
        <v>5.9156824811165069E-4</v>
      </c>
      <c r="H37" s="26">
        <v>3.134080587083074E-2</v>
      </c>
      <c r="I37" s="26">
        <v>0.24918769314034339</v>
      </c>
      <c r="J37" s="27">
        <v>1.7965981354095449E-3</v>
      </c>
      <c r="K37" s="27">
        <v>1.4284576686000831E-2</v>
      </c>
      <c r="L37" s="27">
        <v>1.8949619757034875E-3</v>
      </c>
      <c r="M37" s="27">
        <v>1.50666579940659E-2</v>
      </c>
      <c r="N37" s="41">
        <v>4.153936632745793E-2</v>
      </c>
      <c r="O37" s="26">
        <v>0.32419278413488617</v>
      </c>
      <c r="P37" s="27">
        <v>2.3812262006786349E-3</v>
      </c>
      <c r="Q37" s="27">
        <v>1.8584211072634006E-2</v>
      </c>
      <c r="R37" s="27">
        <v>2.5115984576073729E-3</v>
      </c>
      <c r="S37" s="50">
        <v>1.9601697584452512E-2</v>
      </c>
      <c r="T37" s="26">
        <v>6.6448346637980688E-2</v>
      </c>
      <c r="U37" s="26">
        <v>0.50289419915556477</v>
      </c>
      <c r="V37" s="27">
        <v>3.8091227188881091E-3</v>
      </c>
      <c r="W37" s="27">
        <v>2.8828192364768163E-2</v>
      </c>
      <c r="X37" s="27">
        <v>4.0176723836106137E-3</v>
      </c>
      <c r="Y37" s="28">
        <v>3.0406537379071938E-2</v>
      </c>
    </row>
    <row r="38" spans="2:25" x14ac:dyDescent="0.25">
      <c r="B38" s="322"/>
      <c r="C38" s="92" t="s">
        <v>45</v>
      </c>
      <c r="D38" s="42">
        <v>0.50061130814943477</v>
      </c>
      <c r="E38" s="29">
        <v>7.7505202834656712</v>
      </c>
      <c r="F38" s="30"/>
      <c r="G38" s="51"/>
      <c r="H38" s="29">
        <v>0.89892329206224142</v>
      </c>
      <c r="I38" s="29">
        <v>12.712041482681515</v>
      </c>
      <c r="J38" s="30"/>
      <c r="K38" s="30"/>
      <c r="L38" s="30"/>
      <c r="M38" s="30"/>
      <c r="N38" s="42">
        <v>1.0329008266412048</v>
      </c>
      <c r="O38" s="29">
        <v>13.169498217045462</v>
      </c>
      <c r="P38" s="30"/>
      <c r="Q38" s="30"/>
      <c r="R38" s="30"/>
      <c r="S38" s="51"/>
      <c r="T38" s="29">
        <v>1.2430700410860507</v>
      </c>
      <c r="U38" s="29">
        <v>11.570292479582964</v>
      </c>
      <c r="V38" s="30"/>
      <c r="W38" s="30"/>
      <c r="X38" s="30"/>
      <c r="Y38" s="31"/>
    </row>
    <row r="39" spans="2:25" ht="32.4" customHeight="1" thickBot="1" x14ac:dyDescent="0.3">
      <c r="B39" s="323" t="s">
        <v>36</v>
      </c>
      <c r="C39" s="324"/>
      <c r="D39" s="231">
        <v>390.51073350365004</v>
      </c>
      <c r="E39" s="232">
        <v>2213.3265583380171</v>
      </c>
      <c r="F39" s="232"/>
      <c r="G39" s="233"/>
      <c r="H39" s="232">
        <v>489.90370620855015</v>
      </c>
      <c r="I39" s="232">
        <v>2801.6074844207233</v>
      </c>
      <c r="J39" s="232"/>
      <c r="K39" s="232"/>
      <c r="L39" s="232"/>
      <c r="M39" s="232"/>
      <c r="N39" s="231">
        <v>473.92293870857355</v>
      </c>
      <c r="O39" s="232">
        <v>3032.8786891910067</v>
      </c>
      <c r="P39" s="232"/>
      <c r="Q39" s="232"/>
      <c r="R39" s="232"/>
      <c r="S39" s="233"/>
      <c r="T39" s="232">
        <v>340.47046900878712</v>
      </c>
      <c r="U39" s="232">
        <v>3011.7877212129297</v>
      </c>
      <c r="V39" s="4"/>
      <c r="W39" s="4"/>
      <c r="X39" s="4"/>
      <c r="Y39" s="5"/>
    </row>
  </sheetData>
  <mergeCells count="22">
    <mergeCell ref="B34:B38"/>
    <mergeCell ref="B39:C39"/>
    <mergeCell ref="B3:C5"/>
    <mergeCell ref="D5:G5"/>
    <mergeCell ref="T5:U5"/>
    <mergeCell ref="B6:B12"/>
    <mergeCell ref="B13:B18"/>
    <mergeCell ref="B19:B21"/>
    <mergeCell ref="B22:B33"/>
    <mergeCell ref="R4:S4"/>
    <mergeCell ref="V4:W4"/>
    <mergeCell ref="X4:Y4"/>
    <mergeCell ref="A1:M1"/>
    <mergeCell ref="H5:I5"/>
    <mergeCell ref="N5:O5"/>
    <mergeCell ref="J4:K4"/>
    <mergeCell ref="L4:M4"/>
    <mergeCell ref="P4:Q4"/>
    <mergeCell ref="D3:G3"/>
    <mergeCell ref="H3:M3"/>
    <mergeCell ref="N3:S3"/>
    <mergeCell ref="T3:Y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0248-1556-4FA1-AAE2-6FF0248AE543}">
  <dimension ref="A1:S38"/>
  <sheetViews>
    <sheetView workbookViewId="0">
      <selection activeCell="B3" sqref="B3:C4"/>
    </sheetView>
  </sheetViews>
  <sheetFormatPr defaultRowHeight="13.8" x14ac:dyDescent="0.25"/>
  <cols>
    <col min="1" max="1" width="8.88671875" style="1"/>
    <col min="2" max="2" width="11.88671875" style="6" customWidth="1"/>
    <col min="3" max="3" width="8.88671875" style="1"/>
    <col min="4" max="7" width="17.88671875" style="52" customWidth="1"/>
    <col min="8" max="19" width="17.88671875" style="1" customWidth="1"/>
    <col min="20" max="16384" width="8.88671875" style="1"/>
  </cols>
  <sheetData>
    <row r="1" spans="1:19" ht="19.2" x14ac:dyDescent="0.35">
      <c r="A1" s="312" t="s">
        <v>38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9" ht="14.4" thickBot="1" x14ac:dyDescent="0.3">
      <c r="G2" s="230"/>
    </row>
    <row r="3" spans="1:19" ht="14.4" customHeight="1" x14ac:dyDescent="0.25">
      <c r="B3" s="325"/>
      <c r="C3" s="341"/>
      <c r="D3" s="345" t="s">
        <v>0</v>
      </c>
      <c r="E3" s="346"/>
      <c r="F3" s="346"/>
      <c r="G3" s="347"/>
      <c r="H3" s="348" t="s">
        <v>1</v>
      </c>
      <c r="I3" s="339"/>
      <c r="J3" s="339"/>
      <c r="K3" s="349"/>
      <c r="L3" s="348" t="s">
        <v>39</v>
      </c>
      <c r="M3" s="339"/>
      <c r="N3" s="339"/>
      <c r="O3" s="349"/>
      <c r="P3" s="339" t="s">
        <v>3</v>
      </c>
      <c r="Q3" s="339"/>
      <c r="R3" s="339"/>
      <c r="S3" s="340"/>
    </row>
    <row r="4" spans="1:19" ht="45.6" customHeight="1" x14ac:dyDescent="0.25">
      <c r="A4" s="32"/>
      <c r="B4" s="342"/>
      <c r="C4" s="343"/>
      <c r="D4" s="55" t="s">
        <v>60</v>
      </c>
      <c r="E4" s="56" t="s">
        <v>61</v>
      </c>
      <c r="F4" s="56" t="s">
        <v>62</v>
      </c>
      <c r="G4" s="57" t="s">
        <v>63</v>
      </c>
      <c r="H4" s="55" t="s">
        <v>60</v>
      </c>
      <c r="I4" s="56" t="s">
        <v>61</v>
      </c>
      <c r="J4" s="56" t="s">
        <v>62</v>
      </c>
      <c r="K4" s="57" t="s">
        <v>63</v>
      </c>
      <c r="L4" s="55" t="s">
        <v>60</v>
      </c>
      <c r="M4" s="56" t="s">
        <v>61</v>
      </c>
      <c r="N4" s="56" t="s">
        <v>62</v>
      </c>
      <c r="O4" s="57" t="s">
        <v>63</v>
      </c>
      <c r="P4" s="55" t="s">
        <v>60</v>
      </c>
      <c r="Q4" s="56" t="s">
        <v>61</v>
      </c>
      <c r="R4" s="56" t="s">
        <v>62</v>
      </c>
      <c r="S4" s="288" t="s">
        <v>63</v>
      </c>
    </row>
    <row r="5" spans="1:19" x14ac:dyDescent="0.25">
      <c r="B5" s="344" t="s">
        <v>40</v>
      </c>
      <c r="C5" s="76" t="s">
        <v>6</v>
      </c>
      <c r="D5" s="115">
        <v>3.5782760237597966</v>
      </c>
      <c r="E5" s="116">
        <v>37.274599021556767</v>
      </c>
      <c r="F5" s="116">
        <v>2.5469269072402621</v>
      </c>
      <c r="G5" s="117">
        <v>24.862185621582412</v>
      </c>
      <c r="H5" s="118">
        <v>7.5563114953196484</v>
      </c>
      <c r="I5" s="119">
        <v>14.055153795120116</v>
      </c>
      <c r="J5" s="119">
        <v>8.5953436655865705</v>
      </c>
      <c r="K5" s="120">
        <v>69.714284833632078</v>
      </c>
      <c r="L5" s="118">
        <v>7.865563777152853</v>
      </c>
      <c r="M5" s="119">
        <v>16.65811512394172</v>
      </c>
      <c r="N5" s="119">
        <v>8.9095903875219928</v>
      </c>
      <c r="O5" s="120">
        <v>67.773481652087852</v>
      </c>
      <c r="P5" s="119">
        <v>7.0336993053088168</v>
      </c>
      <c r="Q5" s="119">
        <v>21.560523269568684</v>
      </c>
      <c r="R5" s="119">
        <v>7.8439686533016539</v>
      </c>
      <c r="S5" s="121">
        <v>44.85034803809571</v>
      </c>
    </row>
    <row r="6" spans="1:19" x14ac:dyDescent="0.25">
      <c r="B6" s="331"/>
      <c r="C6" s="58" t="s">
        <v>7</v>
      </c>
      <c r="D6" s="122">
        <v>4.0561631201001301E-3</v>
      </c>
      <c r="E6" s="123">
        <v>6.084244680150195E-2</v>
      </c>
      <c r="F6" s="123">
        <v>4.0561631201001301E-3</v>
      </c>
      <c r="G6" s="124">
        <v>6.084244680150195E-2</v>
      </c>
      <c r="H6" s="125">
        <v>9.7523181190061758E-3</v>
      </c>
      <c r="I6" s="126">
        <v>9.7523181190061758E-3</v>
      </c>
      <c r="J6" s="126">
        <v>9.7523181190061758E-3</v>
      </c>
      <c r="K6" s="127">
        <v>0.14628477178509264</v>
      </c>
      <c r="L6" s="125">
        <v>8.8634675587373202E-3</v>
      </c>
      <c r="M6" s="126">
        <v>8.8634675587373202E-3</v>
      </c>
      <c r="N6" s="126">
        <v>8.8634675587373202E-3</v>
      </c>
      <c r="O6" s="127">
        <v>0.1329520133810598</v>
      </c>
      <c r="P6" s="126">
        <v>3.6931114828072172E-3</v>
      </c>
      <c r="Q6" s="126">
        <v>3.6931114828072172E-3</v>
      </c>
      <c r="R6" s="126">
        <v>3.6931114828072172E-3</v>
      </c>
      <c r="S6" s="128">
        <v>5.5396672242108258E-2</v>
      </c>
    </row>
    <row r="7" spans="1:19" x14ac:dyDescent="0.25">
      <c r="B7" s="331"/>
      <c r="C7" s="58" t="s">
        <v>8</v>
      </c>
      <c r="D7" s="122">
        <v>1.6390210158771898E-3</v>
      </c>
      <c r="E7" s="123">
        <v>2.4585315238157848E-2</v>
      </c>
      <c r="F7" s="123">
        <v>1.6390210158771898E-3</v>
      </c>
      <c r="G7" s="124">
        <v>2.4585315238157848E-2</v>
      </c>
      <c r="H7" s="125">
        <v>0.12873518768170752</v>
      </c>
      <c r="I7" s="126">
        <v>0.48963433532282313</v>
      </c>
      <c r="J7" s="126">
        <v>0.14120201394222967</v>
      </c>
      <c r="K7" s="127">
        <v>0.61097466995465333</v>
      </c>
      <c r="L7" s="125">
        <v>0.17242112127990394</v>
      </c>
      <c r="M7" s="126">
        <v>0.66069643867670735</v>
      </c>
      <c r="N7" s="126">
        <v>0.18928800386766917</v>
      </c>
      <c r="O7" s="127">
        <v>0.80036256383196624</v>
      </c>
      <c r="P7" s="126">
        <v>0.28044462981478047</v>
      </c>
      <c r="Q7" s="126">
        <v>1.0871603716008034</v>
      </c>
      <c r="R7" s="126">
        <v>0.30831165322065351</v>
      </c>
      <c r="S7" s="128">
        <v>1.2559624166160321</v>
      </c>
    </row>
    <row r="8" spans="1:19" x14ac:dyDescent="0.25">
      <c r="B8" s="331"/>
      <c r="C8" s="58" t="s">
        <v>9</v>
      </c>
      <c r="D8" s="122">
        <v>3.9319948613215595E-3</v>
      </c>
      <c r="E8" s="123">
        <v>5.8979922919823381E-2</v>
      </c>
      <c r="F8" s="123">
        <v>3.9319948613215595E-3</v>
      </c>
      <c r="G8" s="124">
        <v>5.8979922919823381E-2</v>
      </c>
      <c r="H8" s="125">
        <v>9.4537777684243658E-3</v>
      </c>
      <c r="I8" s="126">
        <v>9.4537777684243658E-3</v>
      </c>
      <c r="J8" s="126">
        <v>9.4537777684243658E-3</v>
      </c>
      <c r="K8" s="127">
        <v>0.1418066665263655</v>
      </c>
      <c r="L8" s="125">
        <v>8.5921369191841457E-3</v>
      </c>
      <c r="M8" s="126">
        <v>8.5921369191841457E-3</v>
      </c>
      <c r="N8" s="126">
        <v>8.5921369191841457E-3</v>
      </c>
      <c r="O8" s="127">
        <v>0.12888205378776221</v>
      </c>
      <c r="P8" s="126">
        <v>3.580057049660061E-3</v>
      </c>
      <c r="Q8" s="126">
        <v>3.580057049660061E-3</v>
      </c>
      <c r="R8" s="126">
        <v>3.580057049660061E-3</v>
      </c>
      <c r="S8" s="128">
        <v>5.3700855744900924E-2</v>
      </c>
    </row>
    <row r="9" spans="1:19" x14ac:dyDescent="0.25">
      <c r="B9" s="331"/>
      <c r="C9" s="58" t="s">
        <v>10</v>
      </c>
      <c r="D9" s="122">
        <v>5.6455168324659024E-3</v>
      </c>
      <c r="E9" s="123">
        <v>8.4682752486988519E-2</v>
      </c>
      <c r="F9" s="123">
        <v>5.6455168324659024E-3</v>
      </c>
      <c r="G9" s="124">
        <v>8.4682752486988519E-2</v>
      </c>
      <c r="H9" s="125">
        <v>1.3573634606453512E-2</v>
      </c>
      <c r="I9" s="126">
        <v>1.3573634606453512E-2</v>
      </c>
      <c r="J9" s="126">
        <v>1.3573634606453512E-2</v>
      </c>
      <c r="K9" s="127">
        <v>0.20360451909680269</v>
      </c>
      <c r="L9" s="125">
        <v>1.2336499745018081E-2</v>
      </c>
      <c r="M9" s="126">
        <v>1.2336499745018081E-2</v>
      </c>
      <c r="N9" s="126">
        <v>1.2336499745018081E-2</v>
      </c>
      <c r="O9" s="127">
        <v>0.18504749617527122</v>
      </c>
      <c r="P9" s="126">
        <v>5.1402082270908664E-3</v>
      </c>
      <c r="Q9" s="126">
        <v>5.1402082270908664E-3</v>
      </c>
      <c r="R9" s="126">
        <v>5.1402082270908664E-3</v>
      </c>
      <c r="S9" s="128">
        <v>7.7103123406363008E-2</v>
      </c>
    </row>
    <row r="10" spans="1:19" x14ac:dyDescent="0.25">
      <c r="B10" s="331"/>
      <c r="C10" s="58" t="s">
        <v>11</v>
      </c>
      <c r="D10" s="122">
        <v>0</v>
      </c>
      <c r="E10" s="123">
        <v>0</v>
      </c>
      <c r="F10" s="123">
        <v>0</v>
      </c>
      <c r="G10" s="124">
        <v>0</v>
      </c>
      <c r="H10" s="125">
        <v>0</v>
      </c>
      <c r="I10" s="126">
        <v>0</v>
      </c>
      <c r="J10" s="126">
        <v>0</v>
      </c>
      <c r="K10" s="127">
        <v>0</v>
      </c>
      <c r="L10" s="125">
        <v>0</v>
      </c>
      <c r="M10" s="126">
        <v>0</v>
      </c>
      <c r="N10" s="126">
        <v>0</v>
      </c>
      <c r="O10" s="127">
        <v>0</v>
      </c>
      <c r="P10" s="126">
        <v>0</v>
      </c>
      <c r="Q10" s="126">
        <v>0</v>
      </c>
      <c r="R10" s="126">
        <v>0</v>
      </c>
      <c r="S10" s="128">
        <v>0</v>
      </c>
    </row>
    <row r="11" spans="1:19" s="6" customFormat="1" x14ac:dyDescent="0.25">
      <c r="B11" s="332"/>
      <c r="C11" s="77" t="s">
        <v>45</v>
      </c>
      <c r="D11" s="129">
        <v>3.5935487195895615</v>
      </c>
      <c r="E11" s="130">
        <v>37.50368945900324</v>
      </c>
      <c r="F11" s="130">
        <v>2.5621996030700269</v>
      </c>
      <c r="G11" s="131">
        <v>25.091276059028889</v>
      </c>
      <c r="H11" s="132">
        <v>7.7178264134952403</v>
      </c>
      <c r="I11" s="133">
        <v>14.577567860936822</v>
      </c>
      <c r="J11" s="133">
        <v>8.7693254100226827</v>
      </c>
      <c r="K11" s="134">
        <v>70.816955460995004</v>
      </c>
      <c r="L11" s="132">
        <v>8.0677770026556956</v>
      </c>
      <c r="M11" s="133">
        <v>17.348603666841367</v>
      </c>
      <c r="N11" s="133">
        <v>9.128670495612603</v>
      </c>
      <c r="O11" s="134">
        <v>69.020725779263927</v>
      </c>
      <c r="P11" s="133">
        <v>7.3265573118831551</v>
      </c>
      <c r="Q11" s="133">
        <v>22.660097017929047</v>
      </c>
      <c r="R11" s="133">
        <v>8.1646936832818664</v>
      </c>
      <c r="S11" s="135">
        <v>46.29251110610511</v>
      </c>
    </row>
    <row r="12" spans="1:19" x14ac:dyDescent="0.25">
      <c r="B12" s="333" t="s">
        <v>41</v>
      </c>
      <c r="C12" s="59" t="s">
        <v>12</v>
      </c>
      <c r="D12" s="136">
        <v>3.4899999999999997E-4</v>
      </c>
      <c r="E12" s="137">
        <v>5.2350000000000001E-3</v>
      </c>
      <c r="F12" s="137">
        <v>3.4899999999999997E-4</v>
      </c>
      <c r="G12" s="138">
        <v>5.2350000000000001E-3</v>
      </c>
      <c r="H12" s="139">
        <v>8.3910802469135798E-4</v>
      </c>
      <c r="I12" s="140">
        <v>8.3910802469135798E-4</v>
      </c>
      <c r="J12" s="140">
        <v>8.3910802469135798E-4</v>
      </c>
      <c r="K12" s="141">
        <v>1.258662037037037E-2</v>
      </c>
      <c r="L12" s="139">
        <v>7.6262962962962949E-4</v>
      </c>
      <c r="M12" s="140">
        <v>7.6262962962962949E-4</v>
      </c>
      <c r="N12" s="140">
        <v>7.6262962962962949E-4</v>
      </c>
      <c r="O12" s="141">
        <v>1.1439444444444445E-2</v>
      </c>
      <c r="P12" s="140">
        <v>3.1776234567901235E-4</v>
      </c>
      <c r="Q12" s="140">
        <v>3.1776234567901235E-4</v>
      </c>
      <c r="R12" s="140">
        <v>3.1776234567901235E-4</v>
      </c>
      <c r="S12" s="142">
        <v>4.7664351851851852E-3</v>
      </c>
    </row>
    <row r="13" spans="1:19" x14ac:dyDescent="0.25">
      <c r="B13" s="333"/>
      <c r="C13" s="59" t="s">
        <v>13</v>
      </c>
      <c r="D13" s="136">
        <v>0</v>
      </c>
      <c r="E13" s="137">
        <v>0</v>
      </c>
      <c r="F13" s="137">
        <v>0</v>
      </c>
      <c r="G13" s="138">
        <v>0</v>
      </c>
      <c r="H13" s="139">
        <v>0</v>
      </c>
      <c r="I13" s="140">
        <v>0</v>
      </c>
      <c r="J13" s="140">
        <v>0</v>
      </c>
      <c r="K13" s="141">
        <v>0</v>
      </c>
      <c r="L13" s="139">
        <v>0</v>
      </c>
      <c r="M13" s="140">
        <v>0</v>
      </c>
      <c r="N13" s="140">
        <v>0</v>
      </c>
      <c r="O13" s="141">
        <v>0</v>
      </c>
      <c r="P13" s="140">
        <v>0</v>
      </c>
      <c r="Q13" s="140">
        <v>0</v>
      </c>
      <c r="R13" s="140">
        <v>0</v>
      </c>
      <c r="S13" s="142">
        <v>0</v>
      </c>
    </row>
    <row r="14" spans="1:19" x14ac:dyDescent="0.25">
      <c r="B14" s="333"/>
      <c r="C14" s="59" t="s">
        <v>14</v>
      </c>
      <c r="D14" s="136">
        <v>142.38758355079824</v>
      </c>
      <c r="E14" s="137">
        <v>1588.8704001567878</v>
      </c>
      <c r="F14" s="137">
        <v>150.04285406469955</v>
      </c>
      <c r="G14" s="138">
        <v>685.85518880016889</v>
      </c>
      <c r="H14" s="139">
        <v>179.85315563642035</v>
      </c>
      <c r="I14" s="140">
        <v>937.96936162635689</v>
      </c>
      <c r="J14" s="140">
        <v>247.80962125067381</v>
      </c>
      <c r="K14" s="141">
        <v>1563.8817841341097</v>
      </c>
      <c r="L14" s="139">
        <v>192.19769057607007</v>
      </c>
      <c r="M14" s="140">
        <v>1217.8849751385083</v>
      </c>
      <c r="N14" s="140">
        <v>222.39831674215102</v>
      </c>
      <c r="O14" s="141">
        <v>1430.8819949391116</v>
      </c>
      <c r="P14" s="140">
        <v>188.32374044048706</v>
      </c>
      <c r="Q14" s="140">
        <v>1882.9387214341789</v>
      </c>
      <c r="R14" s="140">
        <v>97.255768744726097</v>
      </c>
      <c r="S14" s="142">
        <v>647.33121106572037</v>
      </c>
    </row>
    <row r="15" spans="1:19" x14ac:dyDescent="0.25">
      <c r="B15" s="333"/>
      <c r="C15" s="59" t="s">
        <v>15</v>
      </c>
      <c r="D15" s="136">
        <v>4.5099999999999996E-4</v>
      </c>
      <c r="E15" s="137">
        <v>8.7809999999999989E-3</v>
      </c>
      <c r="F15" s="137">
        <v>4.5099999999999996E-4</v>
      </c>
      <c r="G15" s="138">
        <v>2.2029E-2</v>
      </c>
      <c r="H15" s="139">
        <v>5.3433695652173915E-4</v>
      </c>
      <c r="I15" s="140">
        <v>5.3433695652173915E-4</v>
      </c>
      <c r="J15" s="140">
        <v>5.3433695652173915E-4</v>
      </c>
      <c r="K15" s="141">
        <v>8.0150543478260863E-3</v>
      </c>
      <c r="L15" s="139">
        <v>4.6570652173913039E-4</v>
      </c>
      <c r="M15" s="140">
        <v>4.6570652173913039E-4</v>
      </c>
      <c r="N15" s="140">
        <v>4.6570652173913039E-4</v>
      </c>
      <c r="O15" s="141">
        <v>6.9855978260869554E-3</v>
      </c>
      <c r="P15" s="140">
        <v>1.9118478260869563E-4</v>
      </c>
      <c r="Q15" s="140">
        <v>1.9118478260869563E-4</v>
      </c>
      <c r="R15" s="140">
        <v>1.9118478260869563E-4</v>
      </c>
      <c r="S15" s="142">
        <v>2.8677717391304342E-3</v>
      </c>
    </row>
    <row r="16" spans="1:19" x14ac:dyDescent="0.25">
      <c r="B16" s="333"/>
      <c r="C16" s="59" t="s">
        <v>16</v>
      </c>
      <c r="D16" s="136">
        <v>4.0549999999999996E-3</v>
      </c>
      <c r="E16" s="137">
        <v>6.0824999999999997E-2</v>
      </c>
      <c r="F16" s="137">
        <v>4.0549999999999996E-3</v>
      </c>
      <c r="G16" s="138">
        <v>6.0824999999999997E-2</v>
      </c>
      <c r="H16" s="139">
        <v>4.1371422393435582</v>
      </c>
      <c r="I16" s="140">
        <v>52.507709153760338</v>
      </c>
      <c r="J16" s="140">
        <v>0.20359272831818812</v>
      </c>
      <c r="K16" s="141">
        <v>2.0561311774513382</v>
      </c>
      <c r="L16" s="139">
        <v>5.594727330369154</v>
      </c>
      <c r="M16" s="140">
        <v>71.037300697350375</v>
      </c>
      <c r="N16" s="140">
        <v>0.27291906332752941</v>
      </c>
      <c r="O16" s="141">
        <v>2.7433910338323151</v>
      </c>
      <c r="P16" s="140">
        <v>9.2374927280217154</v>
      </c>
      <c r="Q16" s="140">
        <v>117.36008222641402</v>
      </c>
      <c r="R16" s="140">
        <v>0.44503757093944935</v>
      </c>
      <c r="S16" s="142">
        <v>4.4435807261132574</v>
      </c>
    </row>
    <row r="17" spans="2:19" s="6" customFormat="1" x14ac:dyDescent="0.25">
      <c r="B17" s="333"/>
      <c r="C17" s="62" t="s">
        <v>45</v>
      </c>
      <c r="D17" s="143">
        <v>142.39243855079823</v>
      </c>
      <c r="E17" s="144">
        <v>1588.9452411567877</v>
      </c>
      <c r="F17" s="144">
        <v>150.04770906469955</v>
      </c>
      <c r="G17" s="145">
        <v>685.94327780016886</v>
      </c>
      <c r="H17" s="146">
        <v>183.99167132074513</v>
      </c>
      <c r="I17" s="147">
        <v>990.47844422509843</v>
      </c>
      <c r="J17" s="147">
        <v>248.01458742397321</v>
      </c>
      <c r="K17" s="148">
        <v>1565.9585169862792</v>
      </c>
      <c r="L17" s="146">
        <v>197.7936462425906</v>
      </c>
      <c r="M17" s="147">
        <v>1288.9235041720099</v>
      </c>
      <c r="N17" s="147">
        <v>222.67246414162992</v>
      </c>
      <c r="O17" s="148">
        <v>1433.6438110152144</v>
      </c>
      <c r="P17" s="147">
        <v>197.56174211563703</v>
      </c>
      <c r="Q17" s="147">
        <v>2000.2993126077213</v>
      </c>
      <c r="R17" s="147">
        <v>97.701315262793841</v>
      </c>
      <c r="S17" s="149">
        <v>651.78242599875796</v>
      </c>
    </row>
    <row r="18" spans="2:19" x14ac:dyDescent="0.25">
      <c r="B18" s="334" t="s">
        <v>42</v>
      </c>
      <c r="C18" s="73" t="s">
        <v>17</v>
      </c>
      <c r="D18" s="150">
        <v>1.2153387713706144E-2</v>
      </c>
      <c r="E18" s="151">
        <v>0.18230081570559215</v>
      </c>
      <c r="F18" s="151">
        <v>1.2153387713706144E-2</v>
      </c>
      <c r="G18" s="152">
        <v>0.18230081570559215</v>
      </c>
      <c r="H18" s="153">
        <v>0.53106586743063899</v>
      </c>
      <c r="I18" s="154">
        <v>4.0388811449482382</v>
      </c>
      <c r="J18" s="154">
        <v>0.97718547995375216</v>
      </c>
      <c r="K18" s="155">
        <v>6.7542905889316049</v>
      </c>
      <c r="L18" s="153">
        <v>0.70731740696283585</v>
      </c>
      <c r="M18" s="154">
        <v>5.4531851353690008</v>
      </c>
      <c r="N18" s="154">
        <v>1.3108910003764596</v>
      </c>
      <c r="O18" s="155">
        <v>8.9704057680811538</v>
      </c>
      <c r="P18" s="154">
        <v>1.1409098214639242</v>
      </c>
      <c r="Q18" s="154">
        <v>8.9819086770915</v>
      </c>
      <c r="R18" s="154">
        <v>2.1381183671038242</v>
      </c>
      <c r="S18" s="156">
        <v>14.405147201013973</v>
      </c>
    </row>
    <row r="19" spans="2:19" x14ac:dyDescent="0.25">
      <c r="B19" s="335"/>
      <c r="C19" s="61" t="s">
        <v>18</v>
      </c>
      <c r="D19" s="157">
        <v>0</v>
      </c>
      <c r="E19" s="158">
        <v>0</v>
      </c>
      <c r="F19" s="158">
        <v>0</v>
      </c>
      <c r="G19" s="159">
        <v>0</v>
      </c>
      <c r="H19" s="160">
        <v>2.0240902090170543E-2</v>
      </c>
      <c r="I19" s="161">
        <v>0.160492881181452</v>
      </c>
      <c r="J19" s="161">
        <v>3.8077975487057339E-2</v>
      </c>
      <c r="K19" s="162">
        <v>0.25516657844185114</v>
      </c>
      <c r="L19" s="160">
        <v>2.7384749886701323E-2</v>
      </c>
      <c r="M19" s="161">
        <v>0.21713742748078799</v>
      </c>
      <c r="N19" s="161">
        <v>5.151726095307757E-2</v>
      </c>
      <c r="O19" s="162">
        <v>0.34522537083309268</v>
      </c>
      <c r="P19" s="161">
        <v>4.5244369378028268E-2</v>
      </c>
      <c r="Q19" s="161">
        <v>0.35874879322912806</v>
      </c>
      <c r="R19" s="161">
        <v>8.5115474618128156E-2</v>
      </c>
      <c r="S19" s="163">
        <v>0.71004634866606031</v>
      </c>
    </row>
    <row r="20" spans="2:19" s="6" customFormat="1" x14ac:dyDescent="0.25">
      <c r="B20" s="336"/>
      <c r="C20" s="74" t="s">
        <v>46</v>
      </c>
      <c r="D20" s="164">
        <v>1.2153387713706144E-2</v>
      </c>
      <c r="E20" s="165">
        <v>0.18230081570559215</v>
      </c>
      <c r="F20" s="165">
        <v>1.2153387713706144E-2</v>
      </c>
      <c r="G20" s="166">
        <v>0.18230081570559215</v>
      </c>
      <c r="H20" s="167">
        <v>0.55130676952080948</v>
      </c>
      <c r="I20" s="168">
        <v>4.199374026129691</v>
      </c>
      <c r="J20" s="168">
        <v>1.0152634554408095</v>
      </c>
      <c r="K20" s="169">
        <v>7.0094571673734558</v>
      </c>
      <c r="L20" s="167">
        <v>0.73470215684953721</v>
      </c>
      <c r="M20" s="168">
        <v>5.6703225628497886</v>
      </c>
      <c r="N20" s="168">
        <v>1.3624082613295372</v>
      </c>
      <c r="O20" s="169">
        <v>9.315631138914247</v>
      </c>
      <c r="P20" s="168">
        <v>1.1861541908419524</v>
      </c>
      <c r="Q20" s="168">
        <v>9.3406574703206271</v>
      </c>
      <c r="R20" s="168">
        <v>2.2232338417219522</v>
      </c>
      <c r="S20" s="170">
        <v>15.115193549680033</v>
      </c>
    </row>
    <row r="21" spans="2:19" x14ac:dyDescent="0.25">
      <c r="B21" s="337" t="s">
        <v>44</v>
      </c>
      <c r="C21" s="64" t="s">
        <v>19</v>
      </c>
      <c r="D21" s="171">
        <v>0.93578549633760422</v>
      </c>
      <c r="E21" s="172">
        <v>9.0310519227955286</v>
      </c>
      <c r="F21" s="172">
        <v>0.96854376888963722</v>
      </c>
      <c r="G21" s="173">
        <v>9.2050957062814511</v>
      </c>
      <c r="H21" s="174">
        <v>2.4146717399894246</v>
      </c>
      <c r="I21" s="175">
        <v>5.5625270575739387</v>
      </c>
      <c r="J21" s="175">
        <v>2.3693952913307545</v>
      </c>
      <c r="K21" s="176">
        <v>3.317205029702238</v>
      </c>
      <c r="L21" s="177">
        <v>2.4306029788767338</v>
      </c>
      <c r="M21" s="178">
        <v>6.6922953447629006</v>
      </c>
      <c r="N21" s="175">
        <v>2.2406029420271647</v>
      </c>
      <c r="O21" s="176">
        <v>20.765807497291441</v>
      </c>
      <c r="P21" s="175">
        <v>1.9065164179581056</v>
      </c>
      <c r="Q21" s="175">
        <v>8.9528014045984019</v>
      </c>
      <c r="R21" s="175">
        <v>1.2670649580947169</v>
      </c>
      <c r="S21" s="179">
        <v>10.576470443181748</v>
      </c>
    </row>
    <row r="22" spans="2:19" x14ac:dyDescent="0.25">
      <c r="B22" s="337"/>
      <c r="C22" s="64" t="s">
        <v>20</v>
      </c>
      <c r="D22" s="171">
        <v>0</v>
      </c>
      <c r="E22" s="172">
        <v>0</v>
      </c>
      <c r="F22" s="172">
        <v>0</v>
      </c>
      <c r="G22" s="173">
        <v>0</v>
      </c>
      <c r="H22" s="174">
        <v>0.38425087522402368</v>
      </c>
      <c r="I22" s="175">
        <v>1.6785079615061538</v>
      </c>
      <c r="J22" s="175">
        <v>0</v>
      </c>
      <c r="K22" s="176">
        <v>0</v>
      </c>
      <c r="L22" s="177">
        <v>0.5198688311854438</v>
      </c>
      <c r="M22" s="178">
        <v>2.2709225361553842</v>
      </c>
      <c r="N22" s="175">
        <v>0</v>
      </c>
      <c r="O22" s="176">
        <v>0</v>
      </c>
      <c r="P22" s="175">
        <v>0.85891372108899411</v>
      </c>
      <c r="Q22" s="175">
        <v>3.7519589727784619</v>
      </c>
      <c r="R22" s="175">
        <v>0</v>
      </c>
      <c r="S22" s="179">
        <v>0</v>
      </c>
    </row>
    <row r="23" spans="2:19" x14ac:dyDescent="0.25">
      <c r="B23" s="337"/>
      <c r="C23" s="64" t="s">
        <v>21</v>
      </c>
      <c r="D23" s="171">
        <v>3.9206472821092611</v>
      </c>
      <c r="E23" s="172">
        <v>6.4475456977944594</v>
      </c>
      <c r="F23" s="172">
        <v>3.8552346214355091</v>
      </c>
      <c r="G23" s="173">
        <v>5.6212805103365424</v>
      </c>
      <c r="H23" s="174">
        <v>0.4488946521061018</v>
      </c>
      <c r="I23" s="175">
        <v>2.495060932648193</v>
      </c>
      <c r="J23" s="175">
        <v>0</v>
      </c>
      <c r="K23" s="176">
        <v>0</v>
      </c>
      <c r="L23" s="177">
        <v>0.60732805873178464</v>
      </c>
      <c r="M23" s="178">
        <v>3.375670673582849</v>
      </c>
      <c r="N23" s="175">
        <v>0</v>
      </c>
      <c r="O23" s="176">
        <v>0</v>
      </c>
      <c r="P23" s="175">
        <v>1.0034115752959922</v>
      </c>
      <c r="Q23" s="175">
        <v>5.5771950259194893</v>
      </c>
      <c r="R23" s="175">
        <v>0</v>
      </c>
      <c r="S23" s="179">
        <v>0</v>
      </c>
    </row>
    <row r="24" spans="2:19" x14ac:dyDescent="0.25">
      <c r="B24" s="337"/>
      <c r="C24" s="64" t="s">
        <v>22</v>
      </c>
      <c r="D24" s="171">
        <v>0</v>
      </c>
      <c r="E24" s="172">
        <v>0</v>
      </c>
      <c r="F24" s="172">
        <v>0</v>
      </c>
      <c r="G24" s="173">
        <v>0</v>
      </c>
      <c r="H24" s="174">
        <v>0.38425087522402368</v>
      </c>
      <c r="I24" s="175">
        <v>1.6785079615061538</v>
      </c>
      <c r="J24" s="175">
        <v>0</v>
      </c>
      <c r="K24" s="176">
        <v>0</v>
      </c>
      <c r="L24" s="177">
        <v>0.5198688311854438</v>
      </c>
      <c r="M24" s="178">
        <v>2.2709225361553842</v>
      </c>
      <c r="N24" s="175">
        <v>0</v>
      </c>
      <c r="O24" s="176">
        <v>0</v>
      </c>
      <c r="P24" s="175">
        <v>0.85891372108899411</v>
      </c>
      <c r="Q24" s="175">
        <v>3.7519589727784619</v>
      </c>
      <c r="R24" s="175">
        <v>0</v>
      </c>
      <c r="S24" s="179">
        <v>0</v>
      </c>
    </row>
    <row r="25" spans="2:19" x14ac:dyDescent="0.25">
      <c r="B25" s="337"/>
      <c r="C25" s="64" t="s">
        <v>23</v>
      </c>
      <c r="D25" s="171">
        <v>1.929224520535427E-4</v>
      </c>
      <c r="E25" s="172">
        <v>5.0408742097146596E-3</v>
      </c>
      <c r="F25" s="172">
        <v>4.3279575003275783E-3</v>
      </c>
      <c r="G25" s="173">
        <v>2.6988367927476855E-2</v>
      </c>
      <c r="H25" s="174">
        <v>0.38459815752496451</v>
      </c>
      <c r="I25" s="175">
        <v>1.6875851661479531</v>
      </c>
      <c r="J25" s="175">
        <v>1.1419378928371117E-2</v>
      </c>
      <c r="K25" s="176">
        <v>6.7844486741236734E-2</v>
      </c>
      <c r="L25" s="177">
        <v>0.52027400655412537</v>
      </c>
      <c r="M25" s="178">
        <v>2.2831387829264043</v>
      </c>
      <c r="N25" s="175">
        <v>1.5385070805793082E-2</v>
      </c>
      <c r="O25" s="176">
        <v>9.336432894262349E-2</v>
      </c>
      <c r="P25" s="175">
        <v>0.85943774376297466</v>
      </c>
      <c r="Q25" s="175">
        <v>3.7719969395084787</v>
      </c>
      <c r="R25" s="175">
        <v>2.5273415135295164E-2</v>
      </c>
      <c r="S25" s="179">
        <v>0.15207314618236822</v>
      </c>
    </row>
    <row r="26" spans="2:19" x14ac:dyDescent="0.25">
      <c r="B26" s="337"/>
      <c r="C26" s="64" t="s">
        <v>24</v>
      </c>
      <c r="D26" s="171">
        <v>8.8796346920427588E-4</v>
      </c>
      <c r="E26" s="172">
        <v>2.1998206733210259E-2</v>
      </c>
      <c r="F26" s="172">
        <v>1.7602602141337544E-2</v>
      </c>
      <c r="G26" s="173">
        <v>0.11071436583914838</v>
      </c>
      <c r="H26" s="174">
        <v>0.38578277304907127</v>
      </c>
      <c r="I26" s="175">
        <v>1.7153279514174196</v>
      </c>
      <c r="J26" s="175">
        <v>4.6287526812446134E-2</v>
      </c>
      <c r="K26" s="176">
        <v>0.2743690976136115</v>
      </c>
      <c r="L26" s="177">
        <v>0.52161828944859556</v>
      </c>
      <c r="M26" s="178">
        <v>2.3204147072410666</v>
      </c>
      <c r="N26" s="175">
        <v>6.2301191599043945E-2</v>
      </c>
      <c r="O26" s="176">
        <v>0.37907216626987988</v>
      </c>
      <c r="P26" s="175">
        <v>0.86107776424835625</v>
      </c>
      <c r="Q26" s="175">
        <v>3.8330022806011343</v>
      </c>
      <c r="R26" s="175">
        <v>0.1022060373664882</v>
      </c>
      <c r="S26" s="179">
        <v>0.61539765209734021</v>
      </c>
    </row>
    <row r="27" spans="2:19" x14ac:dyDescent="0.25">
      <c r="B27" s="337"/>
      <c r="C27" s="64" t="s">
        <v>25</v>
      </c>
      <c r="D27" s="171">
        <v>5.7659121917963935E-2</v>
      </c>
      <c r="E27" s="172">
        <v>0.73114454701559983</v>
      </c>
      <c r="F27" s="172">
        <v>5.0869678283295815E-3</v>
      </c>
      <c r="G27" s="173">
        <v>3.0521806969977489E-2</v>
      </c>
      <c r="H27" s="174">
        <v>0.43389073452998989</v>
      </c>
      <c r="I27" s="175">
        <v>2.3849747584942307</v>
      </c>
      <c r="J27" s="175">
        <v>6.3806226755530784E-2</v>
      </c>
      <c r="K27" s="176">
        <v>0.31083231225083302</v>
      </c>
      <c r="L27" s="177">
        <v>0.5896769930983321</v>
      </c>
      <c r="M27" s="178">
        <v>3.2348107324142128</v>
      </c>
      <c r="N27" s="175">
        <v>8.897442375641694E-2</v>
      </c>
      <c r="O27" s="176">
        <v>0.42861801102608627</v>
      </c>
      <c r="P27" s="175">
        <v>0.9791426395191879</v>
      </c>
      <c r="Q27" s="175">
        <v>5.3594006672141683</v>
      </c>
      <c r="R27" s="175">
        <v>0.15189491625863238</v>
      </c>
      <c r="S27" s="179">
        <v>0.72308225796421943</v>
      </c>
    </row>
    <row r="28" spans="2:19" x14ac:dyDescent="0.25">
      <c r="B28" s="337"/>
      <c r="C28" s="64" t="s">
        <v>26</v>
      </c>
      <c r="D28" s="171">
        <v>6.9978464388779624</v>
      </c>
      <c r="E28" s="172">
        <v>88.393849754247938</v>
      </c>
      <c r="F28" s="172">
        <v>0</v>
      </c>
      <c r="G28" s="173">
        <v>0</v>
      </c>
      <c r="H28" s="174">
        <v>7.2998421260687367</v>
      </c>
      <c r="I28" s="175">
        <v>89.033344814281492</v>
      </c>
      <c r="J28" s="175">
        <v>0</v>
      </c>
      <c r="K28" s="176">
        <v>0</v>
      </c>
      <c r="L28" s="177">
        <v>9.8762569940929996</v>
      </c>
      <c r="M28" s="178">
        <v>120.45687827814555</v>
      </c>
      <c r="N28" s="175">
        <v>0</v>
      </c>
      <c r="O28" s="176">
        <v>0</v>
      </c>
      <c r="P28" s="175">
        <v>16.317294164153651</v>
      </c>
      <c r="Q28" s="175">
        <v>199.01571193780566</v>
      </c>
      <c r="R28" s="175">
        <v>0</v>
      </c>
      <c r="S28" s="179">
        <v>0</v>
      </c>
    </row>
    <row r="29" spans="2:19" x14ac:dyDescent="0.25">
      <c r="B29" s="337"/>
      <c r="C29" s="64" t="s">
        <v>27</v>
      </c>
      <c r="D29" s="171">
        <v>1.5708634161854802</v>
      </c>
      <c r="E29" s="172">
        <v>19.844757899221573</v>
      </c>
      <c r="F29" s="172">
        <v>9.5956001543805397E-4</v>
      </c>
      <c r="G29" s="173">
        <v>1.439340023157081E-2</v>
      </c>
      <c r="H29" s="174">
        <v>1.9090016059852992</v>
      </c>
      <c r="I29" s="175">
        <v>21.191985541549297</v>
      </c>
      <c r="J29" s="175">
        <v>0.1873118658926167</v>
      </c>
      <c r="K29" s="176">
        <v>0.85106550199124198</v>
      </c>
      <c r="L29" s="177">
        <v>2.592044357886679</v>
      </c>
      <c r="M29" s="178">
        <v>28.700938087046399</v>
      </c>
      <c r="N29" s="175">
        <v>0.26269941540834352</v>
      </c>
      <c r="O29" s="176">
        <v>1.1947416984557317</v>
      </c>
      <c r="P29" s="175">
        <v>4.2994322076366034</v>
      </c>
      <c r="Q29" s="175">
        <v>47.473100420785613</v>
      </c>
      <c r="R29" s="175">
        <v>0.45094925919413653</v>
      </c>
      <c r="S29" s="179">
        <v>2.0108562889239221</v>
      </c>
    </row>
    <row r="30" spans="2:19" x14ac:dyDescent="0.25">
      <c r="B30" s="337"/>
      <c r="C30" s="64" t="s">
        <v>28</v>
      </c>
      <c r="D30" s="171">
        <v>2.3850894649632601</v>
      </c>
      <c r="E30" s="172">
        <v>24.366118963757788</v>
      </c>
      <c r="F30" s="172">
        <v>125.15027171957252</v>
      </c>
      <c r="G30" s="173">
        <v>125.15027171957252</v>
      </c>
      <c r="H30" s="174">
        <v>2.8312815304770762</v>
      </c>
      <c r="I30" s="175">
        <v>25.83307541724923</v>
      </c>
      <c r="J30" s="175">
        <v>148.32516904581064</v>
      </c>
      <c r="K30" s="176">
        <v>148.50094705217617</v>
      </c>
      <c r="L30" s="177">
        <v>3.5506634238097017</v>
      </c>
      <c r="M30" s="178">
        <v>34.67607391356507</v>
      </c>
      <c r="N30" s="175">
        <v>129.30056559471191</v>
      </c>
      <c r="O30" s="176">
        <v>129.54371930509365</v>
      </c>
      <c r="P30" s="175">
        <v>5.2360565086622453</v>
      </c>
      <c r="Q30" s="175">
        <v>56.670508505875617</v>
      </c>
      <c r="R30" s="175">
        <v>53.172147117932248</v>
      </c>
      <c r="S30" s="179">
        <v>53.583740088354368</v>
      </c>
    </row>
    <row r="31" spans="2:19" x14ac:dyDescent="0.25">
      <c r="B31" s="337"/>
      <c r="C31" s="64" t="s">
        <v>29</v>
      </c>
      <c r="D31" s="171">
        <v>0.8872981501252567</v>
      </c>
      <c r="E31" s="172">
        <v>8.8495398290953187</v>
      </c>
      <c r="F31" s="172">
        <v>0.76404277067525306</v>
      </c>
      <c r="G31" s="173">
        <v>7.3905961198498176</v>
      </c>
      <c r="H31" s="174">
        <v>2.1808367288217223</v>
      </c>
      <c r="I31" s="175">
        <v>6.1995208204337882</v>
      </c>
      <c r="J31" s="175">
        <v>1.8626962598980226</v>
      </c>
      <c r="K31" s="176">
        <v>2.1007859697890057</v>
      </c>
      <c r="L31" s="177">
        <v>2.2560140479943041</v>
      </c>
      <c r="M31" s="178">
        <v>7.6954889519025089</v>
      </c>
      <c r="N31" s="175">
        <v>1.7181204787384183</v>
      </c>
      <c r="O31" s="176">
        <v>16.393985616900626</v>
      </c>
      <c r="P31" s="175">
        <v>1.9703480088576035</v>
      </c>
      <c r="Q31" s="175">
        <v>10.961799943506154</v>
      </c>
      <c r="R31" s="175">
        <v>0.8099125228826739</v>
      </c>
      <c r="S31" s="179">
        <v>7.3303374268679953</v>
      </c>
    </row>
    <row r="32" spans="2:19" s="6" customFormat="1" x14ac:dyDescent="0.25">
      <c r="B32" s="337"/>
      <c r="C32" s="66" t="s">
        <v>46</v>
      </c>
      <c r="D32" s="180">
        <v>16.756270256438047</v>
      </c>
      <c r="E32" s="181">
        <v>157.69104769487112</v>
      </c>
      <c r="F32" s="181">
        <v>130.76606996805833</v>
      </c>
      <c r="G32" s="182">
        <v>147.54986199700849</v>
      </c>
      <c r="H32" s="183">
        <v>19.057301799000431</v>
      </c>
      <c r="I32" s="184">
        <v>159.46041838280783</v>
      </c>
      <c r="J32" s="184">
        <v>152.86608559542839</v>
      </c>
      <c r="K32" s="185">
        <v>155.42304945026433</v>
      </c>
      <c r="L32" s="183">
        <v>23.984216812864148</v>
      </c>
      <c r="M32" s="184">
        <v>213.9775545438977</v>
      </c>
      <c r="N32" s="184">
        <v>133.68864911704711</v>
      </c>
      <c r="O32" s="185">
        <v>168.79930862398004</v>
      </c>
      <c r="P32" s="184">
        <v>35.150544472272699</v>
      </c>
      <c r="Q32" s="184">
        <v>349.1194350713717</v>
      </c>
      <c r="R32" s="184">
        <v>55.979448226864186</v>
      </c>
      <c r="S32" s="186">
        <v>74.991957303571965</v>
      </c>
    </row>
    <row r="33" spans="2:19" x14ac:dyDescent="0.25">
      <c r="B33" s="320" t="s">
        <v>43</v>
      </c>
      <c r="C33" s="71" t="s">
        <v>30</v>
      </c>
      <c r="D33" s="237">
        <v>0.45405778590890777</v>
      </c>
      <c r="E33" s="187">
        <v>4.0635464383256537</v>
      </c>
      <c r="F33" s="187">
        <v>0.19685637067545217</v>
      </c>
      <c r="G33" s="187">
        <v>1.8302310330442242</v>
      </c>
      <c r="H33" s="188">
        <v>0.54694842504791608</v>
      </c>
      <c r="I33" s="188">
        <v>2.2338473288391172</v>
      </c>
      <c r="J33" s="188">
        <v>0.82189769110169331</v>
      </c>
      <c r="K33" s="188">
        <v>12.105168134508546</v>
      </c>
      <c r="L33" s="188">
        <v>0.57825628621015668</v>
      </c>
      <c r="M33" s="188">
        <v>2.8605312736923705</v>
      </c>
      <c r="N33" s="188">
        <v>0.93048250347630435</v>
      </c>
      <c r="O33" s="188">
        <v>12.375326035654943</v>
      </c>
      <c r="P33" s="188">
        <v>0.54642610874172715</v>
      </c>
      <c r="Q33" s="188">
        <v>4.3171413054514716</v>
      </c>
      <c r="R33" s="188">
        <v>1.0783903529496555</v>
      </c>
      <c r="S33" s="189">
        <v>10.326179823239363</v>
      </c>
    </row>
    <row r="34" spans="2:19" x14ac:dyDescent="0.25">
      <c r="B34" s="321"/>
      <c r="C34" s="68" t="s">
        <v>31</v>
      </c>
      <c r="D34" s="238">
        <v>8.7090609555189405E-4</v>
      </c>
      <c r="E34" s="190">
        <v>1.3063591433278409E-2</v>
      </c>
      <c r="F34" s="190">
        <v>8.7090609555189405E-4</v>
      </c>
      <c r="G34" s="190">
        <v>1.3063591433278409E-2</v>
      </c>
      <c r="H34" s="191">
        <v>2.137380210891188E-2</v>
      </c>
      <c r="I34" s="191">
        <v>0.19933525534268359</v>
      </c>
      <c r="J34" s="191">
        <v>4.5684795089717387E-2</v>
      </c>
      <c r="K34" s="191">
        <v>0.35768565503262761</v>
      </c>
      <c r="L34" s="191">
        <v>2.7987613392823289E-2</v>
      </c>
      <c r="M34" s="191">
        <v>0.26875899129733799</v>
      </c>
      <c r="N34" s="191">
        <v>6.0878956837442502E-2</v>
      </c>
      <c r="O34" s="191">
        <v>0.46997939725563381</v>
      </c>
      <c r="P34" s="191">
        <v>4.3889121894260821E-2</v>
      </c>
      <c r="Q34" s="191">
        <v>0.44168531147563289</v>
      </c>
      <c r="R34" s="191">
        <v>9.823134149841431E-2</v>
      </c>
      <c r="S34" s="192">
        <v>0.7412184571880347</v>
      </c>
    </row>
    <row r="35" spans="2:19" x14ac:dyDescent="0.25">
      <c r="B35" s="321"/>
      <c r="C35" s="68" t="s">
        <v>32</v>
      </c>
      <c r="D35" s="238">
        <v>0</v>
      </c>
      <c r="E35" s="190">
        <v>0</v>
      </c>
      <c r="F35" s="190">
        <v>0</v>
      </c>
      <c r="G35" s="190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2">
        <v>0</v>
      </c>
    </row>
    <row r="36" spans="2:19" x14ac:dyDescent="0.25">
      <c r="B36" s="321"/>
      <c r="C36" s="68" t="s">
        <v>33</v>
      </c>
      <c r="D36" s="238">
        <v>8.0817133443162996E-4</v>
      </c>
      <c r="E36" s="190">
        <v>1.2122570016474451E-2</v>
      </c>
      <c r="F36" s="190">
        <v>8.0817133443162996E-4</v>
      </c>
      <c r="G36" s="190">
        <v>1.2122570016474451E-2</v>
      </c>
      <c r="H36" s="191">
        <v>1.4945456356606504E-2</v>
      </c>
      <c r="I36" s="191">
        <v>0.13496277642784466</v>
      </c>
      <c r="J36" s="191">
        <v>3.134080587083074E-2</v>
      </c>
      <c r="K36" s="191">
        <v>0.24918769314034339</v>
      </c>
      <c r="L36" s="191">
        <v>1.9357422867036903E-2</v>
      </c>
      <c r="M36" s="191">
        <v>0.18173379708106502</v>
      </c>
      <c r="N36" s="191">
        <v>4.153936632745793E-2</v>
      </c>
      <c r="O36" s="191">
        <v>0.32419278413488617</v>
      </c>
      <c r="P36" s="191">
        <v>2.9799918312067679E-2</v>
      </c>
      <c r="Q36" s="191">
        <v>0.29807392788307058</v>
      </c>
      <c r="R36" s="191">
        <v>6.6448346637980688E-2</v>
      </c>
      <c r="S36" s="192">
        <v>0.50289419915556477</v>
      </c>
    </row>
    <row r="37" spans="2:19" s="6" customFormat="1" x14ac:dyDescent="0.25">
      <c r="B37" s="322"/>
      <c r="C37" s="70" t="s">
        <v>45</v>
      </c>
      <c r="D37" s="239">
        <v>0.4557368633388913</v>
      </c>
      <c r="E37" s="193">
        <v>4.0887325997754065</v>
      </c>
      <c r="F37" s="193">
        <v>0.19853544810543566</v>
      </c>
      <c r="G37" s="193">
        <v>1.8554171944939772</v>
      </c>
      <c r="H37" s="194">
        <v>0.58326768351343461</v>
      </c>
      <c r="I37" s="194">
        <v>2.5681453606096452</v>
      </c>
      <c r="J37" s="194">
        <v>0.89892329206224142</v>
      </c>
      <c r="K37" s="194">
        <v>12.712041482681515</v>
      </c>
      <c r="L37" s="194">
        <v>0.62560132247001687</v>
      </c>
      <c r="M37" s="194">
        <v>3.3110240620707732</v>
      </c>
      <c r="N37" s="194">
        <v>1.0329008266412048</v>
      </c>
      <c r="O37" s="194">
        <v>13.169498217045462</v>
      </c>
      <c r="P37" s="194">
        <v>0.62011514894805564</v>
      </c>
      <c r="Q37" s="194">
        <v>5.0569005448101745</v>
      </c>
      <c r="R37" s="194">
        <v>1.2430700410860507</v>
      </c>
      <c r="S37" s="195">
        <v>11.570292479582964</v>
      </c>
    </row>
    <row r="38" spans="2:19" s="6" customFormat="1" ht="32.4" customHeight="1" thickBot="1" x14ac:dyDescent="0.3">
      <c r="B38" s="323" t="s">
        <v>36</v>
      </c>
      <c r="C38" s="324"/>
      <c r="D38" s="196">
        <f>SUM(D37,D32,D20,D17,D11)</f>
        <v>163.21014777787843</v>
      </c>
      <c r="E38" s="196">
        <f t="shared" ref="E38:S38" si="0">SUM(E37,E32,E20,E17,E11)</f>
        <v>1788.411011726143</v>
      </c>
      <c r="F38" s="196">
        <f t="shared" si="0"/>
        <v>283.5866674716471</v>
      </c>
      <c r="G38" s="196">
        <f t="shared" si="0"/>
        <v>860.62213386640587</v>
      </c>
      <c r="H38" s="196">
        <f t="shared" si="0"/>
        <v>211.90137398627502</v>
      </c>
      <c r="I38" s="196">
        <f t="shared" si="0"/>
        <v>1171.2839498555825</v>
      </c>
      <c r="J38" s="196">
        <f t="shared" si="0"/>
        <v>411.56418517692737</v>
      </c>
      <c r="K38" s="196">
        <f t="shared" si="0"/>
        <v>1811.9200205475934</v>
      </c>
      <c r="L38" s="196">
        <f t="shared" si="0"/>
        <v>231.20594353743002</v>
      </c>
      <c r="M38" s="196">
        <f t="shared" si="0"/>
        <v>1529.2310090076696</v>
      </c>
      <c r="N38" s="196">
        <f t="shared" si="0"/>
        <v>367.88509284226035</v>
      </c>
      <c r="O38" s="196">
        <f t="shared" si="0"/>
        <v>1693.9489747744183</v>
      </c>
      <c r="P38" s="196">
        <f t="shared" si="0"/>
        <v>241.8451132395829</v>
      </c>
      <c r="Q38" s="196">
        <f t="shared" si="0"/>
        <v>2386.4764027121528</v>
      </c>
      <c r="R38" s="196">
        <f t="shared" si="0"/>
        <v>165.31176105574789</v>
      </c>
      <c r="S38" s="197">
        <f t="shared" si="0"/>
        <v>799.75238043769809</v>
      </c>
    </row>
  </sheetData>
  <mergeCells count="12">
    <mergeCell ref="P3:S3"/>
    <mergeCell ref="B3:C4"/>
    <mergeCell ref="B38:C38"/>
    <mergeCell ref="A1:M1"/>
    <mergeCell ref="B5:B11"/>
    <mergeCell ref="B12:B17"/>
    <mergeCell ref="B18:B20"/>
    <mergeCell ref="B33:B37"/>
    <mergeCell ref="B21:B32"/>
    <mergeCell ref="D3:G3"/>
    <mergeCell ref="H3:K3"/>
    <mergeCell ref="L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55F12-EB08-49B2-9B07-27C568D0D9D7}">
  <dimension ref="A1:AE39"/>
  <sheetViews>
    <sheetView workbookViewId="0">
      <selection activeCell="Z21" sqref="Z21"/>
    </sheetView>
  </sheetViews>
  <sheetFormatPr defaultRowHeight="13.8" x14ac:dyDescent="0.25"/>
  <cols>
    <col min="1" max="3" width="8.88671875" style="1"/>
    <col min="4" max="9" width="11.44140625" style="1" customWidth="1"/>
    <col min="10" max="11" width="8.88671875" style="1"/>
    <col min="12" max="23" width="11.44140625" style="1" customWidth="1"/>
    <col min="24" max="25" width="8.88671875" style="1"/>
    <col min="26" max="31" width="11.44140625" style="1" customWidth="1"/>
    <col min="32" max="16384" width="8.88671875" style="1"/>
  </cols>
  <sheetData>
    <row r="1" spans="1:31" ht="19.2" x14ac:dyDescent="0.35">
      <c r="A1" s="312" t="s">
        <v>47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31" ht="14.4" thickBot="1" x14ac:dyDescent="0.3"/>
    <row r="3" spans="1:31" x14ac:dyDescent="0.25">
      <c r="B3" s="325"/>
      <c r="C3" s="326"/>
      <c r="D3" s="353" t="s">
        <v>55</v>
      </c>
      <c r="E3" s="353"/>
      <c r="F3" s="353"/>
      <c r="G3" s="353"/>
      <c r="H3" s="353"/>
      <c r="I3" s="354"/>
      <c r="J3" s="351"/>
      <c r="K3" s="325"/>
      <c r="L3" s="339" t="s">
        <v>57</v>
      </c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40"/>
      <c r="X3" s="351"/>
      <c r="Y3" s="325"/>
      <c r="Z3" s="353" t="s">
        <v>56</v>
      </c>
      <c r="AA3" s="353"/>
      <c r="AB3" s="353"/>
      <c r="AC3" s="353"/>
      <c r="AD3" s="353"/>
      <c r="AE3" s="354"/>
    </row>
    <row r="4" spans="1:31" x14ac:dyDescent="0.25">
      <c r="B4" s="327"/>
      <c r="C4" s="328"/>
      <c r="D4" s="355"/>
      <c r="E4" s="355"/>
      <c r="F4" s="355"/>
      <c r="G4" s="355"/>
      <c r="H4" s="355"/>
      <c r="I4" s="356"/>
      <c r="J4" s="352"/>
      <c r="K4" s="327"/>
      <c r="L4" s="328" t="s">
        <v>64</v>
      </c>
      <c r="M4" s="328"/>
      <c r="N4" s="328"/>
      <c r="O4" s="328"/>
      <c r="P4" s="328" t="s">
        <v>65</v>
      </c>
      <c r="Q4" s="328"/>
      <c r="R4" s="328"/>
      <c r="S4" s="328"/>
      <c r="T4" s="328" t="s">
        <v>66</v>
      </c>
      <c r="U4" s="328"/>
      <c r="V4" s="328"/>
      <c r="W4" s="357"/>
      <c r="X4" s="352"/>
      <c r="Y4" s="327"/>
      <c r="Z4" s="355"/>
      <c r="AA4" s="355"/>
      <c r="AB4" s="355"/>
      <c r="AC4" s="355"/>
      <c r="AD4" s="355"/>
      <c r="AE4" s="356"/>
    </row>
    <row r="5" spans="1:31" x14ac:dyDescent="0.25">
      <c r="B5" s="327"/>
      <c r="C5" s="328"/>
      <c r="D5" s="328" t="s">
        <v>64</v>
      </c>
      <c r="E5" s="328"/>
      <c r="F5" s="328" t="s">
        <v>65</v>
      </c>
      <c r="G5" s="328"/>
      <c r="H5" s="328" t="s">
        <v>66</v>
      </c>
      <c r="I5" s="357"/>
      <c r="J5" s="352"/>
      <c r="K5" s="327"/>
      <c r="L5" s="328" t="s">
        <v>52</v>
      </c>
      <c r="M5" s="328"/>
      <c r="N5" s="328" t="s">
        <v>5</v>
      </c>
      <c r="O5" s="328"/>
      <c r="P5" s="328" t="s">
        <v>52</v>
      </c>
      <c r="Q5" s="328"/>
      <c r="R5" s="328" t="s">
        <v>5</v>
      </c>
      <c r="S5" s="328"/>
      <c r="T5" s="328" t="s">
        <v>52</v>
      </c>
      <c r="U5" s="328"/>
      <c r="V5" s="328" t="s">
        <v>5</v>
      </c>
      <c r="W5" s="357"/>
      <c r="X5" s="352"/>
      <c r="Y5" s="327"/>
      <c r="Z5" s="328" t="s">
        <v>64</v>
      </c>
      <c r="AA5" s="328"/>
      <c r="AB5" s="328" t="s">
        <v>65</v>
      </c>
      <c r="AC5" s="328"/>
      <c r="AD5" s="328" t="s">
        <v>66</v>
      </c>
      <c r="AE5" s="357"/>
    </row>
    <row r="6" spans="1:31" x14ac:dyDescent="0.25">
      <c r="B6" s="327"/>
      <c r="C6" s="328"/>
      <c r="D6" s="53" t="s">
        <v>53</v>
      </c>
      <c r="E6" s="53" t="s">
        <v>54</v>
      </c>
      <c r="F6" s="53" t="s">
        <v>53</v>
      </c>
      <c r="G6" s="53" t="s">
        <v>54</v>
      </c>
      <c r="H6" s="53" t="s">
        <v>53</v>
      </c>
      <c r="I6" s="53" t="s">
        <v>54</v>
      </c>
      <c r="J6" s="352"/>
      <c r="K6" s="327"/>
      <c r="L6" s="53" t="s">
        <v>53</v>
      </c>
      <c r="M6" s="53" t="s">
        <v>54</v>
      </c>
      <c r="N6" s="53" t="s">
        <v>53</v>
      </c>
      <c r="O6" s="53" t="s">
        <v>54</v>
      </c>
      <c r="P6" s="53" t="s">
        <v>53</v>
      </c>
      <c r="Q6" s="53" t="s">
        <v>54</v>
      </c>
      <c r="R6" s="53" t="s">
        <v>53</v>
      </c>
      <c r="S6" s="53" t="s">
        <v>54</v>
      </c>
      <c r="T6" s="53" t="s">
        <v>53</v>
      </c>
      <c r="U6" s="53" t="s">
        <v>54</v>
      </c>
      <c r="V6" s="53" t="s">
        <v>53</v>
      </c>
      <c r="W6" s="53" t="s">
        <v>54</v>
      </c>
      <c r="X6" s="352"/>
      <c r="Y6" s="327"/>
      <c r="Z6" s="53" t="s">
        <v>53</v>
      </c>
      <c r="AA6" s="53" t="s">
        <v>54</v>
      </c>
      <c r="AB6" s="53" t="s">
        <v>53</v>
      </c>
      <c r="AC6" s="53" t="s">
        <v>54</v>
      </c>
      <c r="AD6" s="53" t="s">
        <v>53</v>
      </c>
      <c r="AE6" s="54" t="s">
        <v>54</v>
      </c>
    </row>
    <row r="7" spans="1:31" x14ac:dyDescent="0.25">
      <c r="B7" s="344" t="s">
        <v>40</v>
      </c>
      <c r="C7" s="58" t="s">
        <v>6</v>
      </c>
      <c r="D7" s="198">
        <v>6.9825631743387353</v>
      </c>
      <c r="E7" s="214">
        <v>1.2044892196982679</v>
      </c>
      <c r="F7" s="222">
        <v>9.1137958445173322</v>
      </c>
      <c r="G7" s="214">
        <v>1.6762693793623795</v>
      </c>
      <c r="H7" s="198">
        <v>17.103183099001573</v>
      </c>
      <c r="I7" s="199">
        <v>4.1849815876448595</v>
      </c>
      <c r="J7" s="58"/>
      <c r="K7" s="107" t="s">
        <v>6</v>
      </c>
      <c r="L7" s="198">
        <v>-0.11960912672715818</v>
      </c>
      <c r="M7" s="198">
        <v>-5.929110620739185E-2</v>
      </c>
      <c r="N7" s="198">
        <v>-9.7796670812280148E-2</v>
      </c>
      <c r="O7" s="214">
        <v>-4.8478514596024203E-2</v>
      </c>
      <c r="P7" s="222">
        <v>-0.15611647684599067</v>
      </c>
      <c r="Q7" s="198">
        <v>-8.2514533279817004E-2</v>
      </c>
      <c r="R7" s="198">
        <v>-0.12764637709718907</v>
      </c>
      <c r="S7" s="214">
        <v>-6.7466813521705263E-2</v>
      </c>
      <c r="T7" s="198">
        <v>-0.29297218566447147</v>
      </c>
      <c r="U7" s="198">
        <v>-0.20600615076587347</v>
      </c>
      <c r="V7" s="198">
        <v>-0.2395444660668769</v>
      </c>
      <c r="W7" s="199">
        <v>-0.16843794669375009</v>
      </c>
      <c r="X7" s="58"/>
      <c r="Y7" s="107" t="s">
        <v>6</v>
      </c>
      <c r="Z7" s="198">
        <v>-0.23697536008270664</v>
      </c>
      <c r="AA7" s="214">
        <v>-0.11747039400471103</v>
      </c>
      <c r="AB7" s="222">
        <v>-0.30930547967141048</v>
      </c>
      <c r="AC7" s="214">
        <v>-0.16348176574055062</v>
      </c>
      <c r="AD7" s="198">
        <v>-0.58045059847671088</v>
      </c>
      <c r="AE7" s="199">
        <v>-0.40814930342527622</v>
      </c>
    </row>
    <row r="8" spans="1:31" x14ac:dyDescent="0.25">
      <c r="B8" s="331"/>
      <c r="C8" s="58" t="s">
        <v>7</v>
      </c>
      <c r="D8" s="198">
        <v>0</v>
      </c>
      <c r="E8" s="214">
        <v>0</v>
      </c>
      <c r="F8" s="222">
        <v>0</v>
      </c>
      <c r="G8" s="214">
        <v>0</v>
      </c>
      <c r="H8" s="198">
        <v>0</v>
      </c>
      <c r="I8" s="199">
        <v>0</v>
      </c>
      <c r="J8" s="58"/>
      <c r="K8" s="107" t="s">
        <v>7</v>
      </c>
      <c r="L8" s="198">
        <v>17.780458081701749</v>
      </c>
      <c r="M8" s="198">
        <v>4.7657960276791123</v>
      </c>
      <c r="N8" s="198">
        <v>20.489622127487028</v>
      </c>
      <c r="O8" s="214">
        <v>5.4919484804678209</v>
      </c>
      <c r="P8" s="222">
        <v>26.468300718664864</v>
      </c>
      <c r="Q8" s="198">
        <v>7.0944472771624021</v>
      </c>
      <c r="R8" s="198">
        <v>30.501209675821297</v>
      </c>
      <c r="S8" s="214">
        <v>8.1754105121753042</v>
      </c>
      <c r="T8" s="198">
        <v>104.95256632792328</v>
      </c>
      <c r="U8" s="198">
        <v>28.13102572509613</v>
      </c>
      <c r="V8" s="198">
        <v>120.94392706238703</v>
      </c>
      <c r="W8" s="199">
        <v>32.417279943929891</v>
      </c>
      <c r="X8" s="58"/>
      <c r="Y8" s="107" t="s">
        <v>7</v>
      </c>
      <c r="Z8" s="198">
        <v>44.587264586137138</v>
      </c>
      <c r="AA8" s="214">
        <v>11.950974911516587</v>
      </c>
      <c r="AB8" s="222">
        <v>66.373381488020868</v>
      </c>
      <c r="AC8" s="214">
        <v>17.790430166969312</v>
      </c>
      <c r="AD8" s="198">
        <v>263.18488659597841</v>
      </c>
      <c r="AE8" s="199">
        <v>70.542923096852235</v>
      </c>
    </row>
    <row r="9" spans="1:31" x14ac:dyDescent="0.25">
      <c r="B9" s="331"/>
      <c r="C9" s="58" t="s">
        <v>8</v>
      </c>
      <c r="D9" s="198">
        <v>23.604080444680942</v>
      </c>
      <c r="E9" s="214">
        <v>7.6322281848843785</v>
      </c>
      <c r="F9" s="222">
        <v>23.822306079087536</v>
      </c>
      <c r="G9" s="214">
        <v>7.8825493713385493</v>
      </c>
      <c r="H9" s="198">
        <v>24.164216176683489</v>
      </c>
      <c r="I9" s="199">
        <v>8.2991302977888104</v>
      </c>
      <c r="J9" s="58"/>
      <c r="K9" s="107" t="s">
        <v>8</v>
      </c>
      <c r="L9" s="198">
        <v>0.66638452145209548</v>
      </c>
      <c r="M9" s="198">
        <v>0.61919344607616367</v>
      </c>
      <c r="N9" s="198">
        <v>0.87398473460186432</v>
      </c>
      <c r="O9" s="214">
        <v>0.81209212131286335</v>
      </c>
      <c r="P9" s="222">
        <v>0.67254541322220418</v>
      </c>
      <c r="Q9" s="198">
        <v>0.63950170132112594</v>
      </c>
      <c r="R9" s="198">
        <v>0.88206494232769206</v>
      </c>
      <c r="S9" s="214">
        <v>0.8387270512956595</v>
      </c>
      <c r="T9" s="198">
        <v>0.68219813395835383</v>
      </c>
      <c r="U9" s="198">
        <v>0.67329840828138154</v>
      </c>
      <c r="V9" s="198">
        <v>0.89472479605956856</v>
      </c>
      <c r="W9" s="199">
        <v>0.8830525195684088</v>
      </c>
      <c r="X9" s="58"/>
      <c r="Y9" s="107" t="s">
        <v>8</v>
      </c>
      <c r="Z9" s="198">
        <v>2.1073913797539938</v>
      </c>
      <c r="AA9" s="214">
        <v>1.9581531212904688</v>
      </c>
      <c r="AB9" s="222">
        <v>2.1268747407714916</v>
      </c>
      <c r="AC9" s="214">
        <v>2.0223764648156455</v>
      </c>
      <c r="AD9" s="198">
        <v>2.1574007506286961</v>
      </c>
      <c r="AE9" s="199">
        <v>2.1292560315212383</v>
      </c>
    </row>
    <row r="10" spans="1:31" x14ac:dyDescent="0.25">
      <c r="B10" s="331"/>
      <c r="C10" s="58" t="s">
        <v>9</v>
      </c>
      <c r="D10" s="198">
        <v>0</v>
      </c>
      <c r="E10" s="214">
        <v>0</v>
      </c>
      <c r="F10" s="222">
        <v>0</v>
      </c>
      <c r="G10" s="214">
        <v>0</v>
      </c>
      <c r="H10" s="198">
        <v>0</v>
      </c>
      <c r="I10" s="199">
        <v>0</v>
      </c>
      <c r="J10" s="58"/>
      <c r="K10" s="107" t="s">
        <v>9</v>
      </c>
      <c r="L10" s="198">
        <v>3.9325079020676048</v>
      </c>
      <c r="M10" s="198">
        <v>1.0540521764047137</v>
      </c>
      <c r="N10" s="198">
        <v>3.1256688031919522</v>
      </c>
      <c r="O10" s="214">
        <v>0.83779056184288259</v>
      </c>
      <c r="P10" s="222">
        <v>5.8540000067585005</v>
      </c>
      <c r="Q10" s="198">
        <v>1.569080495566904</v>
      </c>
      <c r="R10" s="198">
        <v>4.6529252199061331</v>
      </c>
      <c r="S10" s="214">
        <v>1.2471496756845235</v>
      </c>
      <c r="T10" s="198">
        <v>23.212382635494571</v>
      </c>
      <c r="U10" s="198">
        <v>6.2217452693783324</v>
      </c>
      <c r="V10" s="198">
        <v>18.449860002410407</v>
      </c>
      <c r="W10" s="199">
        <v>4.9452195835838513</v>
      </c>
      <c r="X10" s="58"/>
      <c r="Y10" s="107" t="s">
        <v>9</v>
      </c>
      <c r="Z10" s="198">
        <v>45.995283467804576</v>
      </c>
      <c r="AA10" s="214">
        <v>12.328374119248672</v>
      </c>
      <c r="AB10" s="222">
        <v>68.469383008695146</v>
      </c>
      <c r="AC10" s="214">
        <v>18.352233224873583</v>
      </c>
      <c r="AD10" s="198">
        <v>271.49598827795637</v>
      </c>
      <c r="AE10" s="199">
        <v>72.770594352542233</v>
      </c>
    </row>
    <row r="11" spans="1:31" x14ac:dyDescent="0.25">
      <c r="B11" s="331"/>
      <c r="C11" s="58" t="s">
        <v>10</v>
      </c>
      <c r="D11" s="198">
        <v>0</v>
      </c>
      <c r="E11" s="214">
        <v>0</v>
      </c>
      <c r="F11" s="222">
        <v>0</v>
      </c>
      <c r="G11" s="214">
        <v>0</v>
      </c>
      <c r="H11" s="198">
        <v>0</v>
      </c>
      <c r="I11" s="199">
        <v>0</v>
      </c>
      <c r="J11" s="58"/>
      <c r="K11" s="107" t="s">
        <v>10</v>
      </c>
      <c r="L11" s="198">
        <v>16.049276724108967</v>
      </c>
      <c r="M11" s="198">
        <v>4.3017777667717327</v>
      </c>
      <c r="N11" s="198">
        <v>14.615051196963694</v>
      </c>
      <c r="O11" s="214">
        <v>3.9173542446860332</v>
      </c>
      <c r="P11" s="222">
        <v>23.891233887160222</v>
      </c>
      <c r="Q11" s="198">
        <v>6.4037015825231922</v>
      </c>
      <c r="R11" s="198">
        <v>21.756220695912145</v>
      </c>
      <c r="S11" s="214">
        <v>5.8314420074808613</v>
      </c>
      <c r="T11" s="198">
        <v>94.733936109087509</v>
      </c>
      <c r="U11" s="198">
        <v>25.39206888374413</v>
      </c>
      <c r="V11" s="198">
        <v>86.268144672486443</v>
      </c>
      <c r="W11" s="199">
        <v>23.122935264445854</v>
      </c>
      <c r="X11" s="58"/>
      <c r="Y11" s="107" t="s">
        <v>10</v>
      </c>
      <c r="Z11" s="198">
        <v>32.034838192385884</v>
      </c>
      <c r="AA11" s="214">
        <v>8.5864775757230483</v>
      </c>
      <c r="AB11" s="222">
        <v>47.687620130689432</v>
      </c>
      <c r="AC11" s="214">
        <v>12.781980618497</v>
      </c>
      <c r="AD11" s="198">
        <v>189.09178069212507</v>
      </c>
      <c r="AE11" s="199">
        <v>50.683331843779406</v>
      </c>
    </row>
    <row r="12" spans="1:31" x14ac:dyDescent="0.25">
      <c r="B12" s="331"/>
      <c r="C12" s="58" t="s">
        <v>11</v>
      </c>
      <c r="D12" s="198">
        <v>0</v>
      </c>
      <c r="E12" s="214">
        <v>0</v>
      </c>
      <c r="F12" s="222">
        <v>0</v>
      </c>
      <c r="G12" s="214">
        <v>0</v>
      </c>
      <c r="H12" s="198">
        <v>0</v>
      </c>
      <c r="I12" s="199">
        <v>0</v>
      </c>
      <c r="J12" s="58"/>
      <c r="K12" s="107" t="s">
        <v>11</v>
      </c>
      <c r="L12" s="198" t="s">
        <v>51</v>
      </c>
      <c r="M12" s="198" t="s">
        <v>51</v>
      </c>
      <c r="N12" s="198" t="s">
        <v>51</v>
      </c>
      <c r="O12" s="214" t="s">
        <v>51</v>
      </c>
      <c r="P12" s="222" t="s">
        <v>51</v>
      </c>
      <c r="Q12" s="198" t="s">
        <v>51</v>
      </c>
      <c r="R12" s="198" t="s">
        <v>51</v>
      </c>
      <c r="S12" s="214" t="s">
        <v>51</v>
      </c>
      <c r="T12" s="198" t="s">
        <v>51</v>
      </c>
      <c r="U12" s="198" t="s">
        <v>51</v>
      </c>
      <c r="V12" s="198" t="s">
        <v>51</v>
      </c>
      <c r="W12" s="199" t="s">
        <v>51</v>
      </c>
      <c r="X12" s="58"/>
      <c r="Y12" s="107" t="s">
        <v>11</v>
      </c>
      <c r="Z12" s="198" t="s">
        <v>51</v>
      </c>
      <c r="AA12" s="214" t="s">
        <v>51</v>
      </c>
      <c r="AB12" s="222" t="s">
        <v>51</v>
      </c>
      <c r="AC12" s="214" t="s">
        <v>51</v>
      </c>
      <c r="AD12" s="198" t="s">
        <v>51</v>
      </c>
      <c r="AE12" s="199" t="s">
        <v>51</v>
      </c>
    </row>
    <row r="13" spans="1:31" s="6" customFormat="1" x14ac:dyDescent="0.25">
      <c r="B13" s="332"/>
      <c r="C13" s="77" t="s">
        <v>45</v>
      </c>
      <c r="D13" s="240">
        <v>7.2240988769499879</v>
      </c>
      <c r="E13" s="241">
        <v>1.2515816595106315</v>
      </c>
      <c r="F13" s="242">
        <v>9.3890413348338129</v>
      </c>
      <c r="G13" s="241">
        <v>1.7373840697365714</v>
      </c>
      <c r="H13" s="240">
        <v>17.343815583482055</v>
      </c>
      <c r="I13" s="243">
        <v>4.279769486459938</v>
      </c>
      <c r="J13" s="77"/>
      <c r="K13" s="244" t="s">
        <v>45</v>
      </c>
      <c r="L13" s="240">
        <v>0</v>
      </c>
      <c r="M13" s="240">
        <v>-2.0067022964619179E-16</v>
      </c>
      <c r="N13" s="240">
        <v>2.0256482184707248E-16</v>
      </c>
      <c r="O13" s="241">
        <v>-2.0067022964619179E-16</v>
      </c>
      <c r="P13" s="242">
        <v>0</v>
      </c>
      <c r="Q13" s="240">
        <v>-2.0589257146686519E-16</v>
      </c>
      <c r="R13" s="240">
        <v>0</v>
      </c>
      <c r="S13" s="241">
        <v>-2.0589257146686519E-16</v>
      </c>
      <c r="T13" s="240">
        <v>0</v>
      </c>
      <c r="U13" s="240">
        <v>-1.5348978026521291E-16</v>
      </c>
      <c r="V13" s="240">
        <v>0</v>
      </c>
      <c r="W13" s="243">
        <v>3.0697956053042582E-16</v>
      </c>
      <c r="X13" s="77"/>
      <c r="Y13" s="244" t="s">
        <v>45</v>
      </c>
      <c r="Z13" s="240">
        <v>0</v>
      </c>
      <c r="AA13" s="241">
        <v>-2.0067022964619179E-16</v>
      </c>
      <c r="AB13" s="242">
        <v>0</v>
      </c>
      <c r="AC13" s="241">
        <v>-2.0589257146686519E-16</v>
      </c>
      <c r="AD13" s="240">
        <v>0</v>
      </c>
      <c r="AE13" s="243">
        <v>0</v>
      </c>
    </row>
    <row r="14" spans="1:31" x14ac:dyDescent="0.25">
      <c r="B14" s="333" t="s">
        <v>41</v>
      </c>
      <c r="C14" s="60" t="s">
        <v>12</v>
      </c>
      <c r="D14" s="200">
        <v>0</v>
      </c>
      <c r="E14" s="215">
        <v>0</v>
      </c>
      <c r="F14" s="223">
        <v>0</v>
      </c>
      <c r="G14" s="215">
        <v>0</v>
      </c>
      <c r="H14" s="200">
        <v>0</v>
      </c>
      <c r="I14" s="201">
        <v>0</v>
      </c>
      <c r="J14" s="60"/>
      <c r="K14" s="108" t="s">
        <v>12</v>
      </c>
      <c r="L14" s="200">
        <v>1.2072748470872527</v>
      </c>
      <c r="M14" s="200">
        <v>1.0066165995927163</v>
      </c>
      <c r="N14" s="200">
        <v>1.2020054501244568</v>
      </c>
      <c r="O14" s="215">
        <v>1.0022230164203418</v>
      </c>
      <c r="P14" s="223">
        <v>1.7971704416136847</v>
      </c>
      <c r="Q14" s="200">
        <v>1.4984670667084332</v>
      </c>
      <c r="R14" s="200">
        <v>1.7893263251811145</v>
      </c>
      <c r="S14" s="215">
        <v>1.491926701994289</v>
      </c>
      <c r="T14" s="200">
        <v>7.1261714902246958</v>
      </c>
      <c r="U14" s="200">
        <v>5.9417476732090924</v>
      </c>
      <c r="V14" s="200">
        <v>7.0950678633268502</v>
      </c>
      <c r="W14" s="201">
        <v>5.9158137052990956</v>
      </c>
      <c r="X14" s="60"/>
      <c r="Y14" s="108" t="s">
        <v>12</v>
      </c>
      <c r="Z14" s="200">
        <v>16876.331843217067</v>
      </c>
      <c r="AA14" s="215">
        <v>14071.357333919241</v>
      </c>
      <c r="AB14" s="223">
        <v>25122.402595124637</v>
      </c>
      <c r="AC14" s="215">
        <v>20946.868507131196</v>
      </c>
      <c r="AD14" s="200">
        <v>99615.787681537666</v>
      </c>
      <c r="AE14" s="201">
        <v>83058.887297841968</v>
      </c>
    </row>
    <row r="15" spans="1:31" x14ac:dyDescent="0.25">
      <c r="B15" s="333"/>
      <c r="C15" s="60" t="s">
        <v>13</v>
      </c>
      <c r="D15" s="200">
        <v>0</v>
      </c>
      <c r="E15" s="215">
        <v>0</v>
      </c>
      <c r="F15" s="223">
        <v>0</v>
      </c>
      <c r="G15" s="215">
        <v>0</v>
      </c>
      <c r="H15" s="200">
        <v>0</v>
      </c>
      <c r="I15" s="201">
        <v>0</v>
      </c>
      <c r="J15" s="60"/>
      <c r="K15" s="108" t="s">
        <v>13</v>
      </c>
      <c r="L15" s="200" t="s">
        <v>51</v>
      </c>
      <c r="M15" s="200" t="s">
        <v>51</v>
      </c>
      <c r="N15" s="200" t="s">
        <v>51</v>
      </c>
      <c r="O15" s="215" t="s">
        <v>51</v>
      </c>
      <c r="P15" s="223" t="s">
        <v>51</v>
      </c>
      <c r="Q15" s="200" t="s">
        <v>51</v>
      </c>
      <c r="R15" s="200" t="s">
        <v>51</v>
      </c>
      <c r="S15" s="215" t="s">
        <v>51</v>
      </c>
      <c r="T15" s="200" t="s">
        <v>51</v>
      </c>
      <c r="U15" s="200" t="s">
        <v>51</v>
      </c>
      <c r="V15" s="200" t="s">
        <v>51</v>
      </c>
      <c r="W15" s="201" t="s">
        <v>51</v>
      </c>
      <c r="X15" s="60"/>
      <c r="Y15" s="108" t="s">
        <v>13</v>
      </c>
      <c r="Z15" s="200" t="s">
        <v>51</v>
      </c>
      <c r="AA15" s="215" t="s">
        <v>51</v>
      </c>
      <c r="AB15" s="223" t="s">
        <v>51</v>
      </c>
      <c r="AC15" s="215" t="s">
        <v>51</v>
      </c>
      <c r="AD15" s="200" t="s">
        <v>51</v>
      </c>
      <c r="AE15" s="201" t="s">
        <v>51</v>
      </c>
    </row>
    <row r="16" spans="1:31" x14ac:dyDescent="0.25">
      <c r="B16" s="333"/>
      <c r="C16" s="60" t="s">
        <v>14</v>
      </c>
      <c r="D16" s="200">
        <v>9.27909132971204E-2</v>
      </c>
      <c r="E16" s="215">
        <v>1.6939498104662033E-2</v>
      </c>
      <c r="F16" s="223">
        <v>0.12617609965438567</v>
      </c>
      <c r="G16" s="215">
        <v>2.1429011345534626E-2</v>
      </c>
      <c r="H16" s="200">
        <v>0.26356349422076314</v>
      </c>
      <c r="I16" s="201">
        <v>3.5837579583542008E-2</v>
      </c>
      <c r="J16" s="60"/>
      <c r="K16" s="108" t="s">
        <v>14</v>
      </c>
      <c r="L16" s="200">
        <v>4.5609384289825344E-4</v>
      </c>
      <c r="M16" s="200">
        <v>5.2896767139597113E-4</v>
      </c>
      <c r="N16" s="200">
        <v>4.5980860066479034E-4</v>
      </c>
      <c r="O16" s="215">
        <v>5.3502984275767464E-4</v>
      </c>
      <c r="P16" s="223">
        <v>6.1750118591502969E-4</v>
      </c>
      <c r="Q16" s="200">
        <v>6.6720166772254205E-4</v>
      </c>
      <c r="R16" s="200">
        <v>6.2255247412293499E-4</v>
      </c>
      <c r="S16" s="215">
        <v>6.7487050998021891E-4</v>
      </c>
      <c r="T16" s="200">
        <v>1.2835847114417882E-3</v>
      </c>
      <c r="U16" s="200">
        <v>1.1121536599567473E-3</v>
      </c>
      <c r="V16" s="200">
        <v>1.2941361167717572E-3</v>
      </c>
      <c r="W16" s="201">
        <v>1.1249789247479488E-3</v>
      </c>
      <c r="X16" s="60"/>
      <c r="Y16" s="108" t="s">
        <v>14</v>
      </c>
      <c r="Z16" s="200">
        <v>-0.1790103731707498</v>
      </c>
      <c r="AA16" s="215">
        <v>-0.29234516977692643</v>
      </c>
      <c r="AB16" s="223">
        <v>-0.2434190970316967</v>
      </c>
      <c r="AC16" s="215">
        <v>-0.36982802643271895</v>
      </c>
      <c r="AD16" s="200">
        <v>-0.50847332424486114</v>
      </c>
      <c r="AE16" s="201">
        <v>-0.61849889643820732</v>
      </c>
    </row>
    <row r="17" spans="2:31" x14ac:dyDescent="0.25">
      <c r="B17" s="333"/>
      <c r="C17" s="60" t="s">
        <v>15</v>
      </c>
      <c r="D17" s="200">
        <v>0</v>
      </c>
      <c r="E17" s="215">
        <v>0</v>
      </c>
      <c r="F17" s="223">
        <v>0</v>
      </c>
      <c r="G17" s="215">
        <v>0</v>
      </c>
      <c r="H17" s="200">
        <v>0</v>
      </c>
      <c r="I17" s="201">
        <v>0</v>
      </c>
      <c r="J17" s="60"/>
      <c r="K17" s="108" t="s">
        <v>15</v>
      </c>
      <c r="L17" s="200">
        <v>-0.47700434363267813</v>
      </c>
      <c r="M17" s="200">
        <v>-7.7810051838571731E-2</v>
      </c>
      <c r="N17" s="200">
        <v>-0.51864762518296648</v>
      </c>
      <c r="O17" s="215">
        <v>-0.14668241132585771</v>
      </c>
      <c r="P17" s="223">
        <v>-0.36174608335331437</v>
      </c>
      <c r="Q17" s="200">
        <v>0.13198672993976693</v>
      </c>
      <c r="R17" s="200">
        <v>-0.41937173727957877</v>
      </c>
      <c r="S17" s="215">
        <v>3.4495164214321465E-2</v>
      </c>
      <c r="T17" s="200">
        <v>-5.1065348239220695E-2</v>
      </c>
      <c r="U17" s="200">
        <v>0.81661307484526302</v>
      </c>
      <c r="V17" s="200">
        <v>-0.15582863256977117</v>
      </c>
      <c r="W17" s="201">
        <v>0.61895947521162942</v>
      </c>
      <c r="X17" s="60"/>
      <c r="Y17" s="108" t="s">
        <v>15</v>
      </c>
      <c r="Z17" s="200">
        <v>4599.4060029723551</v>
      </c>
      <c r="AA17" s="215">
        <v>7607.5069979982445</v>
      </c>
      <c r="AB17" s="223">
        <v>6364.9211137891671</v>
      </c>
      <c r="AC17" s="215">
        <v>10768.971036927265</v>
      </c>
      <c r="AD17" s="200">
        <v>11572.016107138477</v>
      </c>
      <c r="AE17" s="201">
        <v>21833.472456771087</v>
      </c>
    </row>
    <row r="18" spans="2:31" x14ac:dyDescent="0.25">
      <c r="B18" s="333"/>
      <c r="C18" s="60" t="s">
        <v>16</v>
      </c>
      <c r="D18" s="200">
        <v>9.169064889744476</v>
      </c>
      <c r="E18" s="215">
        <v>1.2702320448843483</v>
      </c>
      <c r="F18" s="223">
        <v>9.2540608556028516</v>
      </c>
      <c r="G18" s="215">
        <v>1.2880273438995506</v>
      </c>
      <c r="H18" s="200">
        <v>9.3761664234828626</v>
      </c>
      <c r="I18" s="201">
        <v>1.3138188361309149</v>
      </c>
      <c r="J18" s="60"/>
      <c r="K18" s="108" t="s">
        <v>16</v>
      </c>
      <c r="L18" s="200">
        <v>-0.87507435727173255</v>
      </c>
      <c r="M18" s="200">
        <v>-0.83866095472521851</v>
      </c>
      <c r="N18" s="200">
        <v>-0.88340649928103643</v>
      </c>
      <c r="O18" s="215">
        <v>-0.84897947214402814</v>
      </c>
      <c r="P18" s="223">
        <v>-0.88338349503756264</v>
      </c>
      <c r="Q18" s="200">
        <v>-0.85052794300566892</v>
      </c>
      <c r="R18" s="200">
        <v>-0.89179287485314951</v>
      </c>
      <c r="S18" s="215">
        <v>-0.86099101755764251</v>
      </c>
      <c r="T18" s="200">
        <v>-0.89526316969066455</v>
      </c>
      <c r="U18" s="200">
        <v>-0.86769330003778555</v>
      </c>
      <c r="V18" s="200">
        <v>-0.90378350966892185</v>
      </c>
      <c r="W18" s="201">
        <v>-0.8783658874601975</v>
      </c>
      <c r="X18" s="60"/>
      <c r="Y18" s="108" t="s">
        <v>16</v>
      </c>
      <c r="Z18" s="200">
        <v>68.582713174078293</v>
      </c>
      <c r="AA18" s="215">
        <v>85.177802724594841</v>
      </c>
      <c r="AB18" s="223">
        <v>69.218268138988378</v>
      </c>
      <c r="AC18" s="215">
        <v>86.370982245389968</v>
      </c>
      <c r="AD18" s="200">
        <v>70.131366386532193</v>
      </c>
      <c r="AE18" s="201">
        <v>88.100342622525289</v>
      </c>
    </row>
    <row r="19" spans="2:31" x14ac:dyDescent="0.25">
      <c r="B19" s="333"/>
      <c r="C19" s="60" t="s">
        <v>45</v>
      </c>
      <c r="D19" s="200">
        <v>9.8646389680820901E-2</v>
      </c>
      <c r="E19" s="215">
        <v>1.8004712713704813E-2</v>
      </c>
      <c r="F19" s="223">
        <v>0.13410831400229262</v>
      </c>
      <c r="G19" s="215">
        <v>2.2771790854132765E-2</v>
      </c>
      <c r="H19" s="200">
        <v>0.27987439949133963</v>
      </c>
      <c r="I19" s="201">
        <v>3.8057570661004569E-2</v>
      </c>
      <c r="J19" s="60"/>
      <c r="K19" s="108" t="s">
        <v>45</v>
      </c>
      <c r="L19" s="200">
        <v>0</v>
      </c>
      <c r="M19" s="200">
        <v>0</v>
      </c>
      <c r="N19" s="200">
        <v>-3.6031969536364315E-16</v>
      </c>
      <c r="O19" s="215">
        <v>0</v>
      </c>
      <c r="P19" s="223">
        <v>0</v>
      </c>
      <c r="Q19" s="200">
        <v>-5.2730240192527063E-16</v>
      </c>
      <c r="R19" s="200">
        <v>1.810312702153682E-16</v>
      </c>
      <c r="S19" s="215">
        <v>-3.5153493461684712E-16</v>
      </c>
      <c r="T19" s="200">
        <v>2.2866795623670089E-16</v>
      </c>
      <c r="U19" s="200">
        <v>1.7779789309274356E-16</v>
      </c>
      <c r="V19" s="200">
        <v>2.2866795623670089E-16</v>
      </c>
      <c r="W19" s="201">
        <v>0</v>
      </c>
      <c r="X19" s="60"/>
      <c r="Y19" s="108" t="s">
        <v>45</v>
      </c>
      <c r="Z19" s="200">
        <v>-3.6031969536364315E-16</v>
      </c>
      <c r="AA19" s="215">
        <v>0</v>
      </c>
      <c r="AB19" s="223">
        <v>-1.810312702153682E-16</v>
      </c>
      <c r="AC19" s="215">
        <v>0</v>
      </c>
      <c r="AD19" s="200">
        <v>2.2866795623670089E-16</v>
      </c>
      <c r="AE19" s="201">
        <v>1.7779789309274356E-16</v>
      </c>
    </row>
    <row r="20" spans="2:31" x14ac:dyDescent="0.25">
      <c r="B20" s="334" t="s">
        <v>42</v>
      </c>
      <c r="C20" s="73" t="s">
        <v>17</v>
      </c>
      <c r="D20" s="202">
        <v>13.064128986139247</v>
      </c>
      <c r="E20" s="216">
        <v>2.6443826389278873</v>
      </c>
      <c r="F20" s="224">
        <v>13.175581676250637</v>
      </c>
      <c r="G20" s="216">
        <v>2.6938342174505987</v>
      </c>
      <c r="H20" s="202">
        <v>13.346285037565162</v>
      </c>
      <c r="I20" s="203">
        <v>2.7715391265026526</v>
      </c>
      <c r="J20" s="73"/>
      <c r="K20" s="109" t="s">
        <v>17</v>
      </c>
      <c r="L20" s="202">
        <v>5.262316923947178E-2</v>
      </c>
      <c r="M20" s="202">
        <v>6.7414318867413073E-2</v>
      </c>
      <c r="N20" s="202">
        <v>5.262316923947178E-2</v>
      </c>
      <c r="O20" s="216">
        <v>6.7414318867413073E-2</v>
      </c>
      <c r="P20" s="224">
        <v>4.8551420606265147E-2</v>
      </c>
      <c r="Q20" s="202">
        <v>5.8765542506041067E-2</v>
      </c>
      <c r="R20" s="202">
        <v>4.8551420606265147E-2</v>
      </c>
      <c r="S20" s="216">
        <v>5.8765542506041067E-2</v>
      </c>
      <c r="T20" s="202">
        <v>4.2172107530815961E-2</v>
      </c>
      <c r="U20" s="202">
        <v>4.485720200488541E-2</v>
      </c>
      <c r="V20" s="202">
        <v>4.2172107530815961E-2</v>
      </c>
      <c r="W20" s="203">
        <v>4.485720200488541E-2</v>
      </c>
      <c r="X20" s="73"/>
      <c r="Y20" s="109" t="s">
        <v>17</v>
      </c>
      <c r="Z20" s="202">
        <v>-0.45133523170547452</v>
      </c>
      <c r="AA20" s="216">
        <v>-0.41778321643151339</v>
      </c>
      <c r="AB20" s="224">
        <v>-0.46064087213239718</v>
      </c>
      <c r="AC20" s="216">
        <v>-0.43755398135653217</v>
      </c>
      <c r="AD20" s="202">
        <v>-0.4750660751597911</v>
      </c>
      <c r="AE20" s="203">
        <v>-0.4690044572254865</v>
      </c>
    </row>
    <row r="21" spans="2:31" x14ac:dyDescent="0.25">
      <c r="B21" s="335"/>
      <c r="C21" s="61" t="s">
        <v>18</v>
      </c>
      <c r="D21" s="204">
        <v>13.404662936316527</v>
      </c>
      <c r="E21" s="217">
        <v>2.798675412568238</v>
      </c>
      <c r="F21" s="225">
        <v>13.40466293631653</v>
      </c>
      <c r="G21" s="217">
        <v>2.7986754125682376</v>
      </c>
      <c r="H21" s="204">
        <v>13.40466293631653</v>
      </c>
      <c r="I21" s="205">
        <v>2.2481448788954039</v>
      </c>
      <c r="J21" s="61"/>
      <c r="K21" s="110" t="s">
        <v>18</v>
      </c>
      <c r="L21" s="204">
        <v>-1</v>
      </c>
      <c r="M21" s="204">
        <v>-1</v>
      </c>
      <c r="N21" s="204">
        <v>-1</v>
      </c>
      <c r="O21" s="217">
        <v>-1</v>
      </c>
      <c r="P21" s="225">
        <v>-1</v>
      </c>
      <c r="Q21" s="204">
        <v>-1</v>
      </c>
      <c r="R21" s="204">
        <v>-1</v>
      </c>
      <c r="S21" s="217">
        <v>-1</v>
      </c>
      <c r="T21" s="204">
        <v>-1</v>
      </c>
      <c r="U21" s="204">
        <v>-1</v>
      </c>
      <c r="V21" s="204">
        <v>-1</v>
      </c>
      <c r="W21" s="205">
        <v>-1</v>
      </c>
      <c r="X21" s="61"/>
      <c r="Y21" s="110" t="s">
        <v>18</v>
      </c>
      <c r="Z21" s="204">
        <v>12.005403846153847</v>
      </c>
      <c r="AA21" s="217">
        <v>12.005403846153847</v>
      </c>
      <c r="AB21" s="225">
        <v>12.005403846153847</v>
      </c>
      <c r="AC21" s="217">
        <v>12.005403846153849</v>
      </c>
      <c r="AD21" s="204">
        <v>12.005403846153847</v>
      </c>
      <c r="AE21" s="205">
        <v>9.7726333233305418</v>
      </c>
    </row>
    <row r="22" spans="2:31" s="6" customFormat="1" x14ac:dyDescent="0.25">
      <c r="B22" s="336"/>
      <c r="C22" s="75" t="s">
        <v>45</v>
      </c>
      <c r="D22" s="245">
        <v>13.076900886218848</v>
      </c>
      <c r="E22" s="246">
        <v>2.6499993875844545</v>
      </c>
      <c r="F22" s="247">
        <v>13.184244012929916</v>
      </c>
      <c r="G22" s="246">
        <v>2.697719497999318</v>
      </c>
      <c r="H22" s="245">
        <v>13.348520008293921</v>
      </c>
      <c r="I22" s="248">
        <v>2.7469523308916748</v>
      </c>
      <c r="J22" s="75"/>
      <c r="K22" s="249" t="s">
        <v>45</v>
      </c>
      <c r="L22" s="245">
        <v>1.314399856647E-2</v>
      </c>
      <c r="M22" s="245">
        <v>2.8557036053414944E-2</v>
      </c>
      <c r="N22" s="245">
        <v>1.314399856647E-2</v>
      </c>
      <c r="O22" s="246">
        <v>2.8557036053414944E-2</v>
      </c>
      <c r="P22" s="247">
        <v>8.9021475569531598E-3</v>
      </c>
      <c r="Q22" s="245">
        <v>1.9529046171392259E-2</v>
      </c>
      <c r="R22" s="245">
        <v>8.9021475569531598E-3</v>
      </c>
      <c r="S22" s="246">
        <v>1.9529046171392259E-2</v>
      </c>
      <c r="T22" s="245">
        <v>2.2730326329834421E-3</v>
      </c>
      <c r="U22" s="245">
        <v>-4.2256654240076484E-3</v>
      </c>
      <c r="V22" s="245">
        <v>2.2730326329834421E-3</v>
      </c>
      <c r="W22" s="248">
        <v>-4.2256654240076484E-3</v>
      </c>
      <c r="X22" s="75"/>
      <c r="Y22" s="249" t="s">
        <v>45</v>
      </c>
      <c r="Z22" s="245">
        <v>-0.47191318463559356</v>
      </c>
      <c r="AA22" s="246">
        <v>-0.43897776274618311</v>
      </c>
      <c r="AB22" s="247">
        <v>-0.48103586365326756</v>
      </c>
      <c r="AC22" s="246">
        <v>-0.45839751116834254</v>
      </c>
      <c r="AD22" s="245">
        <v>-0.49516292656491601</v>
      </c>
      <c r="AE22" s="248">
        <v>-0.49394832877207195</v>
      </c>
    </row>
    <row r="23" spans="2:31" x14ac:dyDescent="0.25">
      <c r="B23" s="337" t="s">
        <v>44</v>
      </c>
      <c r="C23" s="65" t="s">
        <v>19</v>
      </c>
      <c r="D23" s="206">
        <v>0.27534863552256245</v>
      </c>
      <c r="E23" s="218">
        <v>0.18671948316755138</v>
      </c>
      <c r="F23" s="226">
        <v>0.48122225624411979</v>
      </c>
      <c r="G23" s="218">
        <v>-0.6725859554456306</v>
      </c>
      <c r="H23" s="206">
        <v>1.8949400700262993</v>
      </c>
      <c r="I23" s="207">
        <v>-0.23550884153734247</v>
      </c>
      <c r="J23" s="65"/>
      <c r="K23" s="111" t="s">
        <v>19</v>
      </c>
      <c r="L23" s="206">
        <v>0.76656958380496654</v>
      </c>
      <c r="M23" s="206">
        <v>8.41826160037437</v>
      </c>
      <c r="N23" s="206">
        <v>0.86379701833508105</v>
      </c>
      <c r="O23" s="218">
        <v>8.9930810420300631</v>
      </c>
      <c r="P23" s="226">
        <v>1.0689737512652744</v>
      </c>
      <c r="Q23" s="206">
        <v>1.435938256486313</v>
      </c>
      <c r="R23" s="206">
        <v>1.2046281074485894</v>
      </c>
      <c r="S23" s="218">
        <v>1.6092938056175283</v>
      </c>
      <c r="T23" s="206">
        <v>2.6946914135182971</v>
      </c>
      <c r="U23" s="206">
        <v>3.7419550422789705</v>
      </c>
      <c r="V23" s="206">
        <v>3.0368539986651468</v>
      </c>
      <c r="W23" s="207">
        <v>4.1937710722168324</v>
      </c>
      <c r="X23" s="65"/>
      <c r="Y23" s="111" t="s">
        <v>19</v>
      </c>
      <c r="Z23" s="206">
        <v>0.27768829306144149</v>
      </c>
      <c r="AA23" s="218">
        <v>5.5279408597395214</v>
      </c>
      <c r="AB23" s="226">
        <v>0.3868733022881945</v>
      </c>
      <c r="AC23" s="218">
        <v>0.56426777555255447</v>
      </c>
      <c r="AD23" s="206">
        <v>0.97422139310527078</v>
      </c>
      <c r="AE23" s="207">
        <v>1.4701229718130915</v>
      </c>
    </row>
    <row r="24" spans="2:31" x14ac:dyDescent="0.25">
      <c r="B24" s="337"/>
      <c r="C24" s="65" t="s">
        <v>20</v>
      </c>
      <c r="D24" s="206" t="s">
        <v>51</v>
      </c>
      <c r="E24" s="218" t="s">
        <v>51</v>
      </c>
      <c r="F24" s="226" t="s">
        <v>51</v>
      </c>
      <c r="G24" s="218" t="s">
        <v>51</v>
      </c>
      <c r="H24" s="206" t="s">
        <v>51</v>
      </c>
      <c r="I24" s="207" t="s">
        <v>51</v>
      </c>
      <c r="J24" s="65"/>
      <c r="K24" s="111" t="s">
        <v>20</v>
      </c>
      <c r="L24" s="206" t="s">
        <v>51</v>
      </c>
      <c r="M24" s="206" t="s">
        <v>51</v>
      </c>
      <c r="N24" s="206" t="s">
        <v>51</v>
      </c>
      <c r="O24" s="218" t="s">
        <v>51</v>
      </c>
      <c r="P24" s="226" t="s">
        <v>51</v>
      </c>
      <c r="Q24" s="206" t="s">
        <v>51</v>
      </c>
      <c r="R24" s="206" t="s">
        <v>51</v>
      </c>
      <c r="S24" s="218" t="s">
        <v>51</v>
      </c>
      <c r="T24" s="206" t="s">
        <v>51</v>
      </c>
      <c r="U24" s="206" t="s">
        <v>51</v>
      </c>
      <c r="V24" s="206" t="s">
        <v>51</v>
      </c>
      <c r="W24" s="207" t="s">
        <v>51</v>
      </c>
      <c r="X24" s="65"/>
      <c r="Y24" s="111" t="s">
        <v>20</v>
      </c>
      <c r="Z24" s="206" t="s">
        <v>51</v>
      </c>
      <c r="AA24" s="218" t="s">
        <v>51</v>
      </c>
      <c r="AB24" s="226" t="s">
        <v>51</v>
      </c>
      <c r="AC24" s="218" t="s">
        <v>51</v>
      </c>
      <c r="AD24" s="206" t="s">
        <v>51</v>
      </c>
      <c r="AE24" s="207" t="s">
        <v>51</v>
      </c>
    </row>
    <row r="25" spans="2:31" x14ac:dyDescent="0.25">
      <c r="B25" s="337"/>
      <c r="C25" s="65" t="s">
        <v>21</v>
      </c>
      <c r="D25" s="206">
        <v>21.648487565211898</v>
      </c>
      <c r="E25" s="218">
        <v>1.948334652048429</v>
      </c>
      <c r="F25" s="226">
        <v>9.8185941822540954</v>
      </c>
      <c r="G25" s="218">
        <v>1.5017202738243596</v>
      </c>
      <c r="H25" s="206">
        <v>6.9388877489550227</v>
      </c>
      <c r="I25" s="207">
        <v>0.95464182059059333</v>
      </c>
      <c r="J25" s="65"/>
      <c r="K25" s="111" t="s">
        <v>21</v>
      </c>
      <c r="L25" s="206" t="s">
        <v>51</v>
      </c>
      <c r="M25" s="206" t="s">
        <v>51</v>
      </c>
      <c r="N25" s="206" t="s">
        <v>51</v>
      </c>
      <c r="O25" s="218" t="s">
        <v>51</v>
      </c>
      <c r="P25" s="226" t="s">
        <v>51</v>
      </c>
      <c r="Q25" s="206" t="s">
        <v>51</v>
      </c>
      <c r="R25" s="206" t="s">
        <v>51</v>
      </c>
      <c r="S25" s="218" t="s">
        <v>51</v>
      </c>
      <c r="T25" s="206" t="s">
        <v>51</v>
      </c>
      <c r="U25" s="206" t="s">
        <v>51</v>
      </c>
      <c r="V25" s="206" t="s">
        <v>51</v>
      </c>
      <c r="W25" s="207" t="s">
        <v>51</v>
      </c>
      <c r="X25" s="65"/>
      <c r="Y25" s="111" t="s">
        <v>21</v>
      </c>
      <c r="Z25" s="206">
        <v>15.165267531803657</v>
      </c>
      <c r="AA25" s="218">
        <v>12.15373451119236</v>
      </c>
      <c r="AB25" s="226">
        <v>9.286741541346311</v>
      </c>
      <c r="AC25" s="218">
        <v>12.716821145551814</v>
      </c>
      <c r="AD25" s="206">
        <v>11.010860982358741</v>
      </c>
      <c r="AE25" s="207">
        <v>13.406571811857988</v>
      </c>
    </row>
    <row r="26" spans="2:31" x14ac:dyDescent="0.25">
      <c r="B26" s="337"/>
      <c r="C26" s="65" t="s">
        <v>22</v>
      </c>
      <c r="D26" s="206" t="s">
        <v>51</v>
      </c>
      <c r="E26" s="218" t="s">
        <v>51</v>
      </c>
      <c r="F26" s="226" t="s">
        <v>51</v>
      </c>
      <c r="G26" s="218" t="s">
        <v>51</v>
      </c>
      <c r="H26" s="206" t="s">
        <v>51</v>
      </c>
      <c r="I26" s="207" t="s">
        <v>51</v>
      </c>
      <c r="J26" s="65"/>
      <c r="K26" s="111" t="s">
        <v>22</v>
      </c>
      <c r="L26" s="206" t="s">
        <v>51</v>
      </c>
      <c r="M26" s="206" t="s">
        <v>51</v>
      </c>
      <c r="N26" s="206" t="s">
        <v>51</v>
      </c>
      <c r="O26" s="218" t="s">
        <v>51</v>
      </c>
      <c r="P26" s="226" t="s">
        <v>51</v>
      </c>
      <c r="Q26" s="206" t="s">
        <v>51</v>
      </c>
      <c r="R26" s="206" t="s">
        <v>51</v>
      </c>
      <c r="S26" s="218" t="s">
        <v>51</v>
      </c>
      <c r="T26" s="206" t="s">
        <v>51</v>
      </c>
      <c r="U26" s="206" t="s">
        <v>51</v>
      </c>
      <c r="V26" s="206" t="s">
        <v>51</v>
      </c>
      <c r="W26" s="207" t="s">
        <v>51</v>
      </c>
      <c r="X26" s="65"/>
      <c r="Y26" s="111" t="s">
        <v>22</v>
      </c>
      <c r="Z26" s="206" t="s">
        <v>51</v>
      </c>
      <c r="AA26" s="218" t="s">
        <v>51</v>
      </c>
      <c r="AB26" s="226" t="s">
        <v>51</v>
      </c>
      <c r="AC26" s="218" t="s">
        <v>51</v>
      </c>
      <c r="AD26" s="206" t="s">
        <v>51</v>
      </c>
      <c r="AE26" s="207" t="s">
        <v>51</v>
      </c>
    </row>
    <row r="27" spans="2:31" x14ac:dyDescent="0.25">
      <c r="B27" s="337"/>
      <c r="C27" s="65" t="s">
        <v>23</v>
      </c>
      <c r="D27" s="206">
        <v>0</v>
      </c>
      <c r="E27" s="218">
        <v>0</v>
      </c>
      <c r="F27" s="226">
        <v>1.12166590497923E-3</v>
      </c>
      <c r="G27" s="218">
        <v>-1.7374403040379197E-2</v>
      </c>
      <c r="H27" s="206">
        <v>3.4140438235530702E-3</v>
      </c>
      <c r="I27" s="207">
        <v>-3.8582414664261678E-3</v>
      </c>
      <c r="J27" s="65"/>
      <c r="K27" s="111" t="s">
        <v>23</v>
      </c>
      <c r="L27" s="206">
        <v>5.0360388629077914E-2</v>
      </c>
      <c r="M27" s="206">
        <v>1.1620457927692411</v>
      </c>
      <c r="N27" s="206">
        <v>-0.21413675267671572</v>
      </c>
      <c r="O27" s="218">
        <v>0.61900632587600146</v>
      </c>
      <c r="P27" s="226">
        <v>5.0572098198619818E-2</v>
      </c>
      <c r="Q27" s="206">
        <v>1.1151885603953449</v>
      </c>
      <c r="R27" s="206">
        <v>-0.2150369601803987</v>
      </c>
      <c r="S27" s="218">
        <v>0.58130826738958741</v>
      </c>
      <c r="T27" s="206">
        <v>5.0863038565278768E-2</v>
      </c>
      <c r="U27" s="206">
        <v>1.1311820773165111</v>
      </c>
      <c r="V27" s="206">
        <v>-0.21627406392472881</v>
      </c>
      <c r="W27" s="207">
        <v>0.58964512085194076</v>
      </c>
      <c r="X27" s="65"/>
      <c r="Y27" s="111" t="s">
        <v>23</v>
      </c>
      <c r="Z27" s="206">
        <v>90.521466402542131</v>
      </c>
      <c r="AA27" s="218">
        <v>186.90840560781575</v>
      </c>
      <c r="AB27" s="226">
        <v>90.902008753546141</v>
      </c>
      <c r="AC27" s="218">
        <v>183.72865783574312</v>
      </c>
      <c r="AD27" s="206">
        <v>91.424966366515534</v>
      </c>
      <c r="AE27" s="207">
        <v>186.36360900216965</v>
      </c>
    </row>
    <row r="28" spans="2:31" x14ac:dyDescent="0.25">
      <c r="B28" s="337"/>
      <c r="C28" s="65" t="s">
        <v>24</v>
      </c>
      <c r="D28" s="206">
        <v>0</v>
      </c>
      <c r="E28" s="218">
        <v>0</v>
      </c>
      <c r="F28" s="226">
        <v>1.3837744857536258E-3</v>
      </c>
      <c r="G28" s="218">
        <v>-2.1378027356171534E-2</v>
      </c>
      <c r="H28" s="206">
        <v>4.2175003350186065E-3</v>
      </c>
      <c r="I28" s="207">
        <v>-4.7630457615204305E-3</v>
      </c>
      <c r="J28" s="65"/>
      <c r="K28" s="111" t="s">
        <v>24</v>
      </c>
      <c r="L28" s="206">
        <v>-0.50823065119410604</v>
      </c>
      <c r="M28" s="206">
        <v>1.8837052552646769E-2</v>
      </c>
      <c r="N28" s="206">
        <v>-0.4605370153509431</v>
      </c>
      <c r="O28" s="218">
        <v>0.11698284858674191</v>
      </c>
      <c r="P28" s="226">
        <v>-0.5108664610022422</v>
      </c>
      <c r="Q28" s="206">
        <v>-1.5092494272272081E-2</v>
      </c>
      <c r="R28" s="206">
        <v>-0.46292547417218832</v>
      </c>
      <c r="S28" s="218">
        <v>8.1016473799875421E-2</v>
      </c>
      <c r="T28" s="206">
        <v>-0.51449712814712889</v>
      </c>
      <c r="U28" s="206">
        <v>-1.5359703860542636E-2</v>
      </c>
      <c r="V28" s="206">
        <v>-0.46621543042868385</v>
      </c>
      <c r="W28" s="207">
        <v>8.2450854242008209E-2</v>
      </c>
      <c r="X28" s="65"/>
      <c r="Y28" s="111" t="s">
        <v>24</v>
      </c>
      <c r="Z28" s="206">
        <v>21.590430559276857</v>
      </c>
      <c r="AA28" s="218">
        <v>45.49431103238706</v>
      </c>
      <c r="AB28" s="226">
        <v>21.702403870009519</v>
      </c>
      <c r="AC28" s="218">
        <v>44.516625148278209</v>
      </c>
      <c r="AD28" s="206">
        <v>21.856640271712859</v>
      </c>
      <c r="AE28" s="207">
        <v>45.30478308045619</v>
      </c>
    </row>
    <row r="29" spans="2:31" x14ac:dyDescent="0.25">
      <c r="B29" s="337"/>
      <c r="C29" s="65" t="s">
        <v>25</v>
      </c>
      <c r="D29" s="206">
        <v>11.029072014606907</v>
      </c>
      <c r="E29" s="218">
        <v>1.8091851744185807</v>
      </c>
      <c r="F29" s="226">
        <v>11.283965436374315</v>
      </c>
      <c r="G29" s="218">
        <v>1.8701678579747381</v>
      </c>
      <c r="H29" s="206">
        <v>11.559574236964858</v>
      </c>
      <c r="I29" s="207">
        <v>1.9375440857319892</v>
      </c>
      <c r="J29" s="65"/>
      <c r="K29" s="111" t="s">
        <v>25</v>
      </c>
      <c r="L29" s="206">
        <v>19.047619193882682</v>
      </c>
      <c r="M29" s="206">
        <v>27.670995075310856</v>
      </c>
      <c r="N29" s="206">
        <v>21.77500103004013</v>
      </c>
      <c r="O29" s="218">
        <v>31.571545581419006</v>
      </c>
      <c r="P29" s="226">
        <v>18.727662441257394</v>
      </c>
      <c r="Q29" s="206">
        <v>27.505612929837962</v>
      </c>
      <c r="R29" s="206">
        <v>21.411515705417006</v>
      </c>
      <c r="S29" s="218">
        <v>31.383663993232975</v>
      </c>
      <c r="T29" s="206">
        <v>18.381702564299992</v>
      </c>
      <c r="U29" s="206">
        <v>27.32289179572938</v>
      </c>
      <c r="V29" s="206">
        <v>21.018489656894417</v>
      </c>
      <c r="W29" s="207">
        <v>31.17608453068997</v>
      </c>
      <c r="X29" s="65"/>
      <c r="Y29" s="111" t="s">
        <v>25</v>
      </c>
      <c r="Z29" s="206">
        <v>7.6582163717366125</v>
      </c>
      <c r="AA29" s="218">
        <v>11.382501710267119</v>
      </c>
      <c r="AB29" s="226">
        <v>7.5200326419362549</v>
      </c>
      <c r="AC29" s="218">
        <v>11.311076051904495</v>
      </c>
      <c r="AD29" s="206">
        <v>7.370618617175122</v>
      </c>
      <c r="AE29" s="207">
        <v>11.232161987371386</v>
      </c>
    </row>
    <row r="30" spans="2:31" x14ac:dyDescent="0.25">
      <c r="B30" s="337"/>
      <c r="C30" s="65" t="s">
        <v>26</v>
      </c>
      <c r="D30" s="206">
        <v>0</v>
      </c>
      <c r="E30" s="218">
        <v>0</v>
      </c>
      <c r="F30" s="226">
        <v>0</v>
      </c>
      <c r="G30" s="218">
        <v>0</v>
      </c>
      <c r="H30" s="206">
        <v>0</v>
      </c>
      <c r="I30" s="207">
        <v>0</v>
      </c>
      <c r="J30" s="65"/>
      <c r="K30" s="111" t="s">
        <v>26</v>
      </c>
      <c r="L30" s="206">
        <v>-0.81368508886665514</v>
      </c>
      <c r="M30" s="206">
        <v>-0.82008289199433859</v>
      </c>
      <c r="N30" s="206">
        <v>-0.82571791174459641</v>
      </c>
      <c r="O30" s="218">
        <v>-0.83170252393992194</v>
      </c>
      <c r="P30" s="226">
        <v>-0.81368508886665514</v>
      </c>
      <c r="Q30" s="206">
        <v>-0.82008289199433848</v>
      </c>
      <c r="R30" s="206">
        <v>-0.82571791174459641</v>
      </c>
      <c r="S30" s="218">
        <v>-0.83170252393992206</v>
      </c>
      <c r="T30" s="206">
        <v>-0.81368508886665514</v>
      </c>
      <c r="U30" s="206">
        <v>-0.82008289199433859</v>
      </c>
      <c r="V30" s="206">
        <v>-0.82571791174459652</v>
      </c>
      <c r="W30" s="207">
        <v>-0.83170252393992217</v>
      </c>
      <c r="X30" s="65"/>
      <c r="Y30" s="111" t="s">
        <v>26</v>
      </c>
      <c r="Z30" s="206">
        <v>-0.84889448932694278</v>
      </c>
      <c r="AA30" s="218">
        <v>-0.85408324906127442</v>
      </c>
      <c r="AB30" s="226">
        <v>-0.84889448932694278</v>
      </c>
      <c r="AC30" s="218">
        <v>-0.85408324906127442</v>
      </c>
      <c r="AD30" s="206">
        <v>-0.84889448932694278</v>
      </c>
      <c r="AE30" s="207">
        <v>-0.85408324906127453</v>
      </c>
    </row>
    <row r="31" spans="2:31" x14ac:dyDescent="0.25">
      <c r="B31" s="337"/>
      <c r="C31" s="65" t="s">
        <v>27</v>
      </c>
      <c r="D31" s="206">
        <v>2.840047037148167</v>
      </c>
      <c r="E31" s="218">
        <v>0.33787369828940533</v>
      </c>
      <c r="F31" s="226">
        <v>2.9412722607011004</v>
      </c>
      <c r="G31" s="218">
        <v>0.35024450698420084</v>
      </c>
      <c r="H31" s="206">
        <v>3.0537732351022071</v>
      </c>
      <c r="I31" s="207">
        <v>0.36531699899594078</v>
      </c>
      <c r="J31" s="65"/>
      <c r="K31" s="111" t="s">
        <v>27</v>
      </c>
      <c r="L31" s="206">
        <v>-0.77177558609871777</v>
      </c>
      <c r="M31" s="206">
        <v>-0.76312861392440079</v>
      </c>
      <c r="N31" s="206">
        <v>-0.74950900480231719</v>
      </c>
      <c r="O31" s="218">
        <v>-0.74003359569524318</v>
      </c>
      <c r="P31" s="226">
        <v>-0.77290383775777172</v>
      </c>
      <c r="Q31" s="206">
        <v>-0.76379503238202373</v>
      </c>
      <c r="R31" s="206">
        <v>-0.75072472562290571</v>
      </c>
      <c r="S31" s="218">
        <v>-0.74073610453459826</v>
      </c>
      <c r="T31" s="206">
        <v>-0.77419851132680506</v>
      </c>
      <c r="U31" s="206">
        <v>-0.76438823719308924</v>
      </c>
      <c r="V31" s="206">
        <v>-0.75211518182760317</v>
      </c>
      <c r="W31" s="207">
        <v>-0.74134789841763982</v>
      </c>
      <c r="X31" s="65"/>
      <c r="Y31" s="111" t="s">
        <v>27</v>
      </c>
      <c r="Z31" s="206">
        <v>-0.39835324782562542</v>
      </c>
      <c r="AA31" s="218">
        <v>-0.37581295038399842</v>
      </c>
      <c r="AB31" s="226">
        <v>-0.40094840355909489</v>
      </c>
      <c r="AC31" s="218">
        <v>-0.37708462362034961</v>
      </c>
      <c r="AD31" s="206">
        <v>-0.40384940255813201</v>
      </c>
      <c r="AE31" s="207">
        <v>-0.37798957699448571</v>
      </c>
    </row>
    <row r="32" spans="2:31" x14ac:dyDescent="0.25">
      <c r="B32" s="337"/>
      <c r="C32" s="65" t="s">
        <v>28</v>
      </c>
      <c r="D32" s="206">
        <v>8.7071197470591742E-3</v>
      </c>
      <c r="E32" s="218">
        <v>1.063191335577343E-2</v>
      </c>
      <c r="F32" s="226">
        <v>0.15842064128847846</v>
      </c>
      <c r="G32" s="218">
        <v>0.133892768871403</v>
      </c>
      <c r="H32" s="206">
        <v>1.7157416181032827</v>
      </c>
      <c r="I32" s="207">
        <v>0.937375110925316</v>
      </c>
      <c r="J32" s="65"/>
      <c r="K32" s="111" t="s">
        <v>28</v>
      </c>
      <c r="L32" s="206">
        <v>4.3444931461045595E-3</v>
      </c>
      <c r="M32" s="206">
        <v>4.37296100854037E-2</v>
      </c>
      <c r="N32" s="206">
        <v>4.2465405088513812E-3</v>
      </c>
      <c r="O32" s="218">
        <v>4.2686839051378676E-2</v>
      </c>
      <c r="P32" s="226">
        <v>6.6769765631283229E-3</v>
      </c>
      <c r="Q32" s="206">
        <v>6.3010030336776324E-2</v>
      </c>
      <c r="R32" s="206">
        <v>6.5259898542947749E-3</v>
      </c>
      <c r="S32" s="218">
        <v>6.1506328323379371E-2</v>
      </c>
      <c r="T32" s="206">
        <v>2.527518514925832E-2</v>
      </c>
      <c r="U32" s="206">
        <v>0.15796365645104998</v>
      </c>
      <c r="V32" s="206">
        <v>2.4701740695547765E-2</v>
      </c>
      <c r="W32" s="207">
        <v>0.1541906422818754</v>
      </c>
      <c r="X32" s="65"/>
      <c r="Y32" s="111" t="s">
        <v>28</v>
      </c>
      <c r="Z32" s="206">
        <v>-5.8050640566142397E-3</v>
      </c>
      <c r="AA32" s="218">
        <v>-6.4319183249279266E-2</v>
      </c>
      <c r="AB32" s="226">
        <v>-8.967811378547668E-3</v>
      </c>
      <c r="AC32" s="218">
        <v>-9.2799042586261773E-2</v>
      </c>
      <c r="AD32" s="206">
        <v>-3.4143401718012223E-2</v>
      </c>
      <c r="AE32" s="207">
        <v>-0.23298470604839583</v>
      </c>
    </row>
    <row r="33" spans="2:31" x14ac:dyDescent="0.25">
      <c r="B33" s="337"/>
      <c r="C33" s="65" t="s">
        <v>29</v>
      </c>
      <c r="D33" s="206">
        <v>0.28439265948326126</v>
      </c>
      <c r="E33" s="218">
        <v>0.16541381431440766</v>
      </c>
      <c r="F33" s="226">
        <v>0.49341509419332025</v>
      </c>
      <c r="G33" s="218">
        <v>-0.63883065869745537</v>
      </c>
      <c r="H33" s="206">
        <v>1.9305376452111001</v>
      </c>
      <c r="I33" s="207">
        <v>-0.20398018030088655</v>
      </c>
      <c r="J33" s="65"/>
      <c r="K33" s="111" t="s">
        <v>29</v>
      </c>
      <c r="L33" s="206">
        <v>-6.7822010750341999E-2</v>
      </c>
      <c r="M33" s="206">
        <v>2.8417280934636189</v>
      </c>
      <c r="N33" s="206">
        <v>-6.6945792379833682E-2</v>
      </c>
      <c r="O33" s="218">
        <v>2.8461713527992738</v>
      </c>
      <c r="P33" s="226">
        <v>-9.516064856684793E-2</v>
      </c>
      <c r="Q33" s="206">
        <v>-9.7615878707265735E-2</v>
      </c>
      <c r="R33" s="206">
        <v>-9.3938766416654731E-2</v>
      </c>
      <c r="S33" s="218">
        <v>-9.6128472676791227E-2</v>
      </c>
      <c r="T33" s="206">
        <v>-0.24195001952843564</v>
      </c>
      <c r="U33" s="206">
        <v>-0.23682145554450557</v>
      </c>
      <c r="V33" s="206">
        <v>-0.23886448094907931</v>
      </c>
      <c r="W33" s="207">
        <v>-0.23322025392079429</v>
      </c>
      <c r="X33" s="65"/>
      <c r="Y33" s="111" t="s">
        <v>29</v>
      </c>
      <c r="Z33" s="206">
        <v>0.36183847753062576</v>
      </c>
      <c r="AA33" s="218">
        <v>5.0205148434026396</v>
      </c>
      <c r="AB33" s="226">
        <v>0.50399876071287342</v>
      </c>
      <c r="AC33" s="218">
        <v>0.63174522902094321</v>
      </c>
      <c r="AD33" s="206">
        <v>1.2710678048374906</v>
      </c>
      <c r="AE33" s="207">
        <v>1.5290557505499993</v>
      </c>
    </row>
    <row r="34" spans="2:31" s="6" customFormat="1" x14ac:dyDescent="0.25">
      <c r="B34" s="337"/>
      <c r="C34" s="67" t="s">
        <v>45</v>
      </c>
      <c r="D34" s="250">
        <v>6.2709375946620724E-2</v>
      </c>
      <c r="E34" s="251">
        <v>4.8869226257486104E-2</v>
      </c>
      <c r="F34" s="252">
        <v>0.22392519500155858</v>
      </c>
      <c r="G34" s="251">
        <v>2.0136787758814417E-2</v>
      </c>
      <c r="H34" s="250">
        <v>1.5018952562480683</v>
      </c>
      <c r="I34" s="253">
        <v>0.30559717847355999</v>
      </c>
      <c r="J34" s="67"/>
      <c r="K34" s="254" t="s">
        <v>45</v>
      </c>
      <c r="L34" s="250">
        <v>3.0530785813256836E-4</v>
      </c>
      <c r="M34" s="250">
        <v>0.11903172482840997</v>
      </c>
      <c r="N34" s="250">
        <v>3.05307858132742E-4</v>
      </c>
      <c r="O34" s="251">
        <v>0.11903172482840997</v>
      </c>
      <c r="P34" s="252">
        <v>1.915194448643621E-16</v>
      </c>
      <c r="Q34" s="250">
        <v>1.6050080649539084E-16</v>
      </c>
      <c r="R34" s="250">
        <v>1.915194448643621E-16</v>
      </c>
      <c r="S34" s="251">
        <v>0</v>
      </c>
      <c r="T34" s="250">
        <v>0</v>
      </c>
      <c r="U34" s="250">
        <v>0</v>
      </c>
      <c r="V34" s="250">
        <v>0</v>
      </c>
      <c r="W34" s="253">
        <v>-1.4913846004253861E-16</v>
      </c>
      <c r="X34" s="67"/>
      <c r="Y34" s="254" t="s">
        <v>45</v>
      </c>
      <c r="Z34" s="250">
        <v>3.0530785813256836E-4</v>
      </c>
      <c r="AA34" s="251">
        <v>0.11903172482840997</v>
      </c>
      <c r="AB34" s="252">
        <v>0</v>
      </c>
      <c r="AC34" s="251">
        <v>1.6050080649539084E-16</v>
      </c>
      <c r="AD34" s="250">
        <v>-1.7707238683048916E-16</v>
      </c>
      <c r="AE34" s="253">
        <v>1.4913846004253861E-16</v>
      </c>
    </row>
    <row r="35" spans="2:31" x14ac:dyDescent="0.25">
      <c r="B35" s="320" t="s">
        <v>43</v>
      </c>
      <c r="C35" s="72" t="s">
        <v>30</v>
      </c>
      <c r="D35" s="208">
        <v>5.4225202068917975</v>
      </c>
      <c r="E35" s="219">
        <v>0.51510372215231293</v>
      </c>
      <c r="F35" s="227">
        <v>6.480218399717681</v>
      </c>
      <c r="G35" s="219">
        <v>0.681691343604376</v>
      </c>
      <c r="H35" s="208">
        <v>9.2379928256111601</v>
      </c>
      <c r="I35" s="209">
        <v>1.3497722821926139</v>
      </c>
      <c r="J35" s="72"/>
      <c r="K35" s="112" t="s">
        <v>30</v>
      </c>
      <c r="L35" s="208">
        <v>1.0900101884760198E-2</v>
      </c>
      <c r="M35" s="208">
        <v>-0.70520561882359933</v>
      </c>
      <c r="N35" s="208">
        <v>4.0760203278016544E-3</v>
      </c>
      <c r="O35" s="219">
        <v>2.0714467691918923E-3</v>
      </c>
      <c r="P35" s="227">
        <v>1.3026238372084966E-2</v>
      </c>
      <c r="Q35" s="208">
        <v>7.3309639646408648E-3</v>
      </c>
      <c r="R35" s="208">
        <v>4.8710748725793434E-3</v>
      </c>
      <c r="S35" s="219">
        <v>2.7413650310953133E-3</v>
      </c>
      <c r="T35" s="208">
        <v>1.8569790276091149E-2</v>
      </c>
      <c r="U35" s="208">
        <v>1.4515560530526413E-2</v>
      </c>
      <c r="V35" s="208">
        <v>6.9440490968429502E-3</v>
      </c>
      <c r="W35" s="209">
        <v>5.4279969506142289E-3</v>
      </c>
      <c r="X35" s="72"/>
      <c r="Y35" s="112" t="s">
        <v>30</v>
      </c>
      <c r="Z35" s="208">
        <v>-0.35485144414933822</v>
      </c>
      <c r="AA35" s="219">
        <v>-0.1803366564471176</v>
      </c>
      <c r="AB35" s="227">
        <v>-0.42406754973828326</v>
      </c>
      <c r="AC35" s="219">
        <v>-0.23865860864077693</v>
      </c>
      <c r="AD35" s="208">
        <v>-0.60453718384359323</v>
      </c>
      <c r="AE35" s="209">
        <v>-0.47255224504791193</v>
      </c>
    </row>
    <row r="36" spans="2:31" x14ac:dyDescent="0.25">
      <c r="B36" s="321"/>
      <c r="C36" s="69" t="s">
        <v>31</v>
      </c>
      <c r="D36" s="210">
        <v>10.291629560558144</v>
      </c>
      <c r="E36" s="220">
        <v>1.8390810882618198</v>
      </c>
      <c r="F36" s="228">
        <v>10.448827019531823</v>
      </c>
      <c r="G36" s="220">
        <v>1.8936621394528974</v>
      </c>
      <c r="H36" s="210">
        <v>10.698931999390997</v>
      </c>
      <c r="I36" s="211">
        <v>1.9837678684719657</v>
      </c>
      <c r="J36" s="69"/>
      <c r="K36" s="113" t="s">
        <v>31</v>
      </c>
      <c r="L36" s="210">
        <v>0.25162924232888245</v>
      </c>
      <c r="M36" s="210">
        <v>0.15860128907152402</v>
      </c>
      <c r="N36" s="210">
        <v>0.39494974995848248</v>
      </c>
      <c r="O36" s="220">
        <v>0.37757436720013815</v>
      </c>
      <c r="P36" s="228">
        <v>0.25547270339253814</v>
      </c>
      <c r="Q36" s="210">
        <v>0.24769850634836693</v>
      </c>
      <c r="R36" s="210">
        <v>0.40098233175230225</v>
      </c>
      <c r="S36" s="220">
        <v>0.38878018405950643</v>
      </c>
      <c r="T36" s="210">
        <v>0.26158774340775925</v>
      </c>
      <c r="U36" s="210">
        <v>0.2594846925039937</v>
      </c>
      <c r="V36" s="210">
        <v>0.41058031608291951</v>
      </c>
      <c r="W36" s="211">
        <v>0.40727943014094858</v>
      </c>
      <c r="X36" s="69"/>
      <c r="Y36" s="113" t="s">
        <v>31</v>
      </c>
      <c r="Z36" s="210">
        <v>1.706385170888109</v>
      </c>
      <c r="AA36" s="220">
        <v>1.6313146195573127</v>
      </c>
      <c r="AB36" s="228">
        <v>1.7324490134813151</v>
      </c>
      <c r="AC36" s="220">
        <v>1.6797294868120054</v>
      </c>
      <c r="AD36" s="210">
        <v>1.7739172208517546</v>
      </c>
      <c r="AE36" s="211">
        <v>1.7596557032213109</v>
      </c>
    </row>
    <row r="37" spans="2:31" x14ac:dyDescent="0.25">
      <c r="B37" s="321"/>
      <c r="C37" s="69" t="s">
        <v>32</v>
      </c>
      <c r="D37" s="210">
        <v>0</v>
      </c>
      <c r="E37" s="220">
        <v>0</v>
      </c>
      <c r="F37" s="228">
        <v>0</v>
      </c>
      <c r="G37" s="220">
        <v>0</v>
      </c>
      <c r="H37" s="210">
        <v>0</v>
      </c>
      <c r="I37" s="211">
        <v>0</v>
      </c>
      <c r="J37" s="69"/>
      <c r="K37" s="113" t="s">
        <v>32</v>
      </c>
      <c r="L37" s="210" t="s">
        <v>51</v>
      </c>
      <c r="M37" s="210" t="s">
        <v>51</v>
      </c>
      <c r="N37" s="210" t="s">
        <v>51</v>
      </c>
      <c r="O37" s="220" t="s">
        <v>51</v>
      </c>
      <c r="P37" s="228" t="s">
        <v>51</v>
      </c>
      <c r="Q37" s="210" t="s">
        <v>51</v>
      </c>
      <c r="R37" s="210" t="s">
        <v>51</v>
      </c>
      <c r="S37" s="220" t="s">
        <v>51</v>
      </c>
      <c r="T37" s="210" t="s">
        <v>51</v>
      </c>
      <c r="U37" s="210" t="s">
        <v>51</v>
      </c>
      <c r="V37" s="210" t="s">
        <v>51</v>
      </c>
      <c r="W37" s="211" t="s">
        <v>51</v>
      </c>
      <c r="X37" s="69"/>
      <c r="Y37" s="113" t="s">
        <v>32</v>
      </c>
      <c r="Z37" s="210" t="s">
        <v>51</v>
      </c>
      <c r="AA37" s="220" t="s">
        <v>51</v>
      </c>
      <c r="AB37" s="228" t="s">
        <v>51</v>
      </c>
      <c r="AC37" s="220" t="s">
        <v>51</v>
      </c>
      <c r="AD37" s="210" t="s">
        <v>51</v>
      </c>
      <c r="AE37" s="211" t="s">
        <v>51</v>
      </c>
    </row>
    <row r="38" spans="2:31" x14ac:dyDescent="0.25">
      <c r="B38" s="321"/>
      <c r="C38" s="69" t="s">
        <v>33</v>
      </c>
      <c r="D38" s="210">
        <v>10.11727719608314</v>
      </c>
      <c r="E38" s="220">
        <v>1.7803024659028039</v>
      </c>
      <c r="F38" s="228">
        <v>10.327444170339815</v>
      </c>
      <c r="G38" s="220">
        <v>1.8513816441489575</v>
      </c>
      <c r="H38" s="210">
        <v>10.666558126199027</v>
      </c>
      <c r="I38" s="211">
        <v>1.9718706921539606</v>
      </c>
      <c r="J38" s="69"/>
      <c r="K38" s="113" t="s">
        <v>33</v>
      </c>
      <c r="L38" s="210">
        <v>-0.85490050859439903</v>
      </c>
      <c r="M38" s="210">
        <v>-0.91397161008385408</v>
      </c>
      <c r="N38" s="210">
        <v>-0.85899919424086768</v>
      </c>
      <c r="O38" s="220">
        <v>-0.80866161352861021</v>
      </c>
      <c r="P38" s="228">
        <v>-0.87265942235148553</v>
      </c>
      <c r="Q38" s="210">
        <v>-0.83693514846645867</v>
      </c>
      <c r="R38" s="210">
        <v>-0.87684325030887977</v>
      </c>
      <c r="S38" s="220">
        <v>-0.84094770202743929</v>
      </c>
      <c r="T38" s="210">
        <v>-0.90131423606438243</v>
      </c>
      <c r="U38" s="210">
        <v>-0.89140339902913757</v>
      </c>
      <c r="V38" s="210">
        <v>-0.90563544500644855</v>
      </c>
      <c r="W38" s="211">
        <v>-0.89567709202625745</v>
      </c>
      <c r="X38" s="69"/>
      <c r="Y38" s="113" t="s">
        <v>33</v>
      </c>
      <c r="Z38" s="210">
        <v>2.9402247016880172</v>
      </c>
      <c r="AA38" s="220">
        <v>2.7679267539999621</v>
      </c>
      <c r="AB38" s="228">
        <v>3.0013022146603552</v>
      </c>
      <c r="AC38" s="220">
        <v>2.8784371660720423</v>
      </c>
      <c r="AD38" s="210">
        <v>3.0998535551425954</v>
      </c>
      <c r="AE38" s="211">
        <v>3.0657676146472013</v>
      </c>
    </row>
    <row r="39" spans="2:31" s="6" customFormat="1" ht="14.4" thickBot="1" x14ac:dyDescent="0.3">
      <c r="B39" s="350"/>
      <c r="C39" s="255" t="s">
        <v>45</v>
      </c>
      <c r="D39" s="256">
        <v>5.8336584361090864</v>
      </c>
      <c r="E39" s="257">
        <v>0.57715824493208745</v>
      </c>
      <c r="F39" s="258">
        <v>6.8688482305272922</v>
      </c>
      <c r="G39" s="257">
        <v>0.753737099911582</v>
      </c>
      <c r="H39" s="256">
        <v>9.4298048790720497</v>
      </c>
      <c r="I39" s="259">
        <v>1.4174264848310314</v>
      </c>
      <c r="J39" s="255"/>
      <c r="K39" s="260" t="s">
        <v>45</v>
      </c>
      <c r="L39" s="256">
        <v>-1.2350586912462434E-16</v>
      </c>
      <c r="M39" s="256">
        <v>-0.68126015432859122</v>
      </c>
      <c r="N39" s="256">
        <v>-1.2350586912462434E-16</v>
      </c>
      <c r="O39" s="257">
        <v>-1.3973812481813428E-16</v>
      </c>
      <c r="P39" s="258">
        <v>-2.1497185324856185E-16</v>
      </c>
      <c r="Q39" s="256">
        <v>1.3488417023369102E-16</v>
      </c>
      <c r="R39" s="256">
        <v>-2.1497185324856185E-16</v>
      </c>
      <c r="S39" s="257">
        <v>0</v>
      </c>
      <c r="T39" s="256">
        <v>0</v>
      </c>
      <c r="U39" s="256">
        <v>0</v>
      </c>
      <c r="V39" s="256">
        <v>0</v>
      </c>
      <c r="W39" s="259">
        <v>-3.0705478578606805E-16</v>
      </c>
      <c r="X39" s="255"/>
      <c r="Y39" s="260" t="s">
        <v>45</v>
      </c>
      <c r="Z39" s="256">
        <v>0</v>
      </c>
      <c r="AA39" s="257">
        <v>0</v>
      </c>
      <c r="AB39" s="258">
        <v>0</v>
      </c>
      <c r="AC39" s="257">
        <v>2.6976834046738204E-16</v>
      </c>
      <c r="AD39" s="256">
        <v>0</v>
      </c>
      <c r="AE39" s="259">
        <v>0</v>
      </c>
    </row>
  </sheetData>
  <mergeCells count="29">
    <mergeCell ref="AD5:AE5"/>
    <mergeCell ref="Z5:AA5"/>
    <mergeCell ref="AB5:AC5"/>
    <mergeCell ref="Z3:AE4"/>
    <mergeCell ref="D5:E5"/>
    <mergeCell ref="F5:G5"/>
    <mergeCell ref="H5:I5"/>
    <mergeCell ref="T4:W4"/>
    <mergeCell ref="L5:M5"/>
    <mergeCell ref="N5:O5"/>
    <mergeCell ref="P5:Q5"/>
    <mergeCell ref="R5:S5"/>
    <mergeCell ref="T5:U5"/>
    <mergeCell ref="V5:W5"/>
    <mergeCell ref="B35:B39"/>
    <mergeCell ref="B3:C6"/>
    <mergeCell ref="K3:K6"/>
    <mergeCell ref="Y3:Y6"/>
    <mergeCell ref="X3:X6"/>
    <mergeCell ref="J3:J6"/>
    <mergeCell ref="D3:I4"/>
    <mergeCell ref="L3:W3"/>
    <mergeCell ref="L4:O4"/>
    <mergeCell ref="P4:S4"/>
    <mergeCell ref="A1:M1"/>
    <mergeCell ref="B7:B13"/>
    <mergeCell ref="B14:B19"/>
    <mergeCell ref="B20:B22"/>
    <mergeCell ref="B23:B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CAB2-CD0A-40B3-A575-71297C455E35}">
  <dimension ref="A1:BE39"/>
  <sheetViews>
    <sheetView topLeftCell="B1" workbookViewId="0">
      <selection sqref="A1:M1"/>
    </sheetView>
  </sheetViews>
  <sheetFormatPr defaultRowHeight="13.8" x14ac:dyDescent="0.25"/>
  <cols>
    <col min="1" max="3" width="8.88671875" style="1"/>
    <col min="4" max="15" width="11.88671875" style="1" customWidth="1"/>
    <col min="16" max="17" width="8.88671875" style="1"/>
    <col min="18" max="29" width="11.88671875" style="1" customWidth="1"/>
    <col min="30" max="31" width="8.88671875" style="1"/>
    <col min="32" max="43" width="11.88671875" style="1" customWidth="1"/>
    <col min="44" max="45" width="8.88671875" style="1"/>
    <col min="46" max="57" width="11.5546875" style="1" customWidth="1"/>
    <col min="58" max="16384" width="8.88671875" style="1"/>
  </cols>
  <sheetData>
    <row r="1" spans="1:57" ht="19.2" x14ac:dyDescent="0.35">
      <c r="A1" s="31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57" ht="14.4" thickBot="1" x14ac:dyDescent="0.3"/>
    <row r="3" spans="1:57" s="6" customFormat="1" x14ac:dyDescent="0.25">
      <c r="A3" s="358"/>
      <c r="B3" s="325"/>
      <c r="C3" s="326"/>
      <c r="D3" s="339" t="s">
        <v>55</v>
      </c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40"/>
      <c r="P3" s="363"/>
      <c r="Q3" s="361" t="s">
        <v>57</v>
      </c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40"/>
      <c r="AD3" s="363"/>
      <c r="AE3" s="361" t="s">
        <v>56</v>
      </c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40"/>
      <c r="AR3" s="363"/>
      <c r="AS3" s="361"/>
      <c r="AT3" s="339" t="s">
        <v>70</v>
      </c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40"/>
    </row>
    <row r="4" spans="1:57" x14ac:dyDescent="0.25">
      <c r="A4" s="358"/>
      <c r="B4" s="327"/>
      <c r="C4" s="328"/>
      <c r="D4" s="328" t="s">
        <v>1</v>
      </c>
      <c r="E4" s="328"/>
      <c r="F4" s="328"/>
      <c r="G4" s="328"/>
      <c r="H4" s="328" t="s">
        <v>2</v>
      </c>
      <c r="I4" s="328"/>
      <c r="J4" s="328"/>
      <c r="K4" s="328"/>
      <c r="L4" s="328" t="s">
        <v>3</v>
      </c>
      <c r="M4" s="328"/>
      <c r="N4" s="328"/>
      <c r="O4" s="357"/>
      <c r="P4" s="364"/>
      <c r="Q4" s="327"/>
      <c r="R4" s="53" t="s">
        <v>48</v>
      </c>
      <c r="S4" s="53"/>
      <c r="T4" s="53"/>
      <c r="U4" s="53"/>
      <c r="V4" s="53" t="s">
        <v>49</v>
      </c>
      <c r="W4" s="53"/>
      <c r="X4" s="53"/>
      <c r="Y4" s="53"/>
      <c r="Z4" s="53" t="s">
        <v>50</v>
      </c>
      <c r="AA4" s="53"/>
      <c r="AB4" s="53"/>
      <c r="AC4" s="54"/>
      <c r="AD4" s="364"/>
      <c r="AE4" s="327"/>
      <c r="AF4" s="53" t="s">
        <v>48</v>
      </c>
      <c r="AG4" s="53"/>
      <c r="AH4" s="53"/>
      <c r="AI4" s="53"/>
      <c r="AJ4" s="53" t="s">
        <v>49</v>
      </c>
      <c r="AK4" s="53"/>
      <c r="AL4" s="53"/>
      <c r="AM4" s="53"/>
      <c r="AN4" s="53" t="s">
        <v>50</v>
      </c>
      <c r="AO4" s="53"/>
      <c r="AP4" s="53"/>
      <c r="AQ4" s="54"/>
      <c r="AR4" s="364"/>
      <c r="AS4" s="362"/>
      <c r="AT4" s="328" t="s">
        <v>1</v>
      </c>
      <c r="AU4" s="328"/>
      <c r="AV4" s="328"/>
      <c r="AW4" s="328"/>
      <c r="AX4" s="359" t="s">
        <v>2</v>
      </c>
      <c r="AY4" s="328"/>
      <c r="AZ4" s="328"/>
      <c r="BA4" s="360"/>
      <c r="BB4" s="328" t="s">
        <v>3</v>
      </c>
      <c r="BC4" s="328"/>
      <c r="BD4" s="328"/>
      <c r="BE4" s="357"/>
    </row>
    <row r="5" spans="1:57" x14ac:dyDescent="0.25">
      <c r="A5" s="358"/>
      <c r="B5" s="327"/>
      <c r="C5" s="328"/>
      <c r="D5" s="328" t="s">
        <v>4</v>
      </c>
      <c r="E5" s="328"/>
      <c r="F5" s="328" t="s">
        <v>5</v>
      </c>
      <c r="G5" s="328"/>
      <c r="H5" s="328" t="s">
        <v>4</v>
      </c>
      <c r="I5" s="328"/>
      <c r="J5" s="328" t="s">
        <v>5</v>
      </c>
      <c r="K5" s="328"/>
      <c r="L5" s="328" t="s">
        <v>4</v>
      </c>
      <c r="M5" s="328"/>
      <c r="N5" s="328" t="s">
        <v>5</v>
      </c>
      <c r="O5" s="357"/>
      <c r="P5" s="364"/>
      <c r="Q5" s="327"/>
      <c r="R5" s="328" t="s">
        <v>52</v>
      </c>
      <c r="S5" s="328"/>
      <c r="T5" s="328" t="s">
        <v>5</v>
      </c>
      <c r="U5" s="328"/>
      <c r="V5" s="328" t="s">
        <v>52</v>
      </c>
      <c r="W5" s="328"/>
      <c r="X5" s="328" t="s">
        <v>5</v>
      </c>
      <c r="Y5" s="328"/>
      <c r="Z5" s="328" t="s">
        <v>52</v>
      </c>
      <c r="AA5" s="328"/>
      <c r="AB5" s="328" t="s">
        <v>5</v>
      </c>
      <c r="AC5" s="357"/>
      <c r="AD5" s="364"/>
      <c r="AE5" s="327"/>
      <c r="AF5" s="328" t="s">
        <v>52</v>
      </c>
      <c r="AG5" s="328"/>
      <c r="AH5" s="328" t="s">
        <v>5</v>
      </c>
      <c r="AI5" s="328"/>
      <c r="AJ5" s="328" t="s">
        <v>52</v>
      </c>
      <c r="AK5" s="328"/>
      <c r="AL5" s="328" t="s">
        <v>5</v>
      </c>
      <c r="AM5" s="328"/>
      <c r="AN5" s="328" t="s">
        <v>52</v>
      </c>
      <c r="AO5" s="328"/>
      <c r="AP5" s="328" t="s">
        <v>5</v>
      </c>
      <c r="AQ5" s="357"/>
      <c r="AR5" s="364"/>
      <c r="AS5" s="362"/>
      <c r="AT5" s="328" t="s">
        <v>4</v>
      </c>
      <c r="AU5" s="328"/>
      <c r="AV5" s="328" t="s">
        <v>5</v>
      </c>
      <c r="AW5" s="328"/>
      <c r="AX5" s="359" t="s">
        <v>4</v>
      </c>
      <c r="AY5" s="328"/>
      <c r="AZ5" s="328" t="s">
        <v>5</v>
      </c>
      <c r="BA5" s="360"/>
      <c r="BB5" s="328" t="s">
        <v>4</v>
      </c>
      <c r="BC5" s="328"/>
      <c r="BD5" s="328" t="s">
        <v>5</v>
      </c>
      <c r="BE5" s="357"/>
    </row>
    <row r="6" spans="1:57" x14ac:dyDescent="0.25">
      <c r="A6" s="358"/>
      <c r="B6" s="327"/>
      <c r="C6" s="328"/>
      <c r="D6" s="53" t="s">
        <v>53</v>
      </c>
      <c r="E6" s="53" t="s">
        <v>69</v>
      </c>
      <c r="F6" s="53" t="s">
        <v>53</v>
      </c>
      <c r="G6" s="53" t="s">
        <v>69</v>
      </c>
      <c r="H6" s="53" t="s">
        <v>53</v>
      </c>
      <c r="I6" s="53" t="s">
        <v>69</v>
      </c>
      <c r="J6" s="53" t="s">
        <v>53</v>
      </c>
      <c r="K6" s="53" t="s">
        <v>69</v>
      </c>
      <c r="L6" s="53" t="s">
        <v>53</v>
      </c>
      <c r="M6" s="53" t="s">
        <v>69</v>
      </c>
      <c r="N6" s="53" t="s">
        <v>53</v>
      </c>
      <c r="O6" s="54" t="s">
        <v>69</v>
      </c>
      <c r="P6" s="364"/>
      <c r="Q6" s="327"/>
      <c r="R6" s="53" t="s">
        <v>53</v>
      </c>
      <c r="S6" s="53" t="s">
        <v>69</v>
      </c>
      <c r="T6" s="53" t="s">
        <v>53</v>
      </c>
      <c r="U6" s="53" t="s">
        <v>69</v>
      </c>
      <c r="V6" s="53" t="s">
        <v>53</v>
      </c>
      <c r="W6" s="53" t="s">
        <v>69</v>
      </c>
      <c r="X6" s="53" t="s">
        <v>53</v>
      </c>
      <c r="Y6" s="53" t="s">
        <v>69</v>
      </c>
      <c r="Z6" s="53" t="s">
        <v>53</v>
      </c>
      <c r="AA6" s="53" t="s">
        <v>69</v>
      </c>
      <c r="AB6" s="53" t="s">
        <v>53</v>
      </c>
      <c r="AC6" s="54" t="s">
        <v>69</v>
      </c>
      <c r="AD6" s="364"/>
      <c r="AE6" s="327"/>
      <c r="AF6" s="53" t="s">
        <v>53</v>
      </c>
      <c r="AG6" s="53" t="s">
        <v>69</v>
      </c>
      <c r="AH6" s="53" t="s">
        <v>53</v>
      </c>
      <c r="AI6" s="53" t="s">
        <v>69</v>
      </c>
      <c r="AJ6" s="53" t="s">
        <v>53</v>
      </c>
      <c r="AK6" s="53" t="s">
        <v>69</v>
      </c>
      <c r="AL6" s="53" t="s">
        <v>53</v>
      </c>
      <c r="AM6" s="53" t="s">
        <v>69</v>
      </c>
      <c r="AN6" s="53" t="s">
        <v>53</v>
      </c>
      <c r="AO6" s="53" t="s">
        <v>69</v>
      </c>
      <c r="AP6" s="53" t="s">
        <v>53</v>
      </c>
      <c r="AQ6" s="54" t="s">
        <v>69</v>
      </c>
      <c r="AR6" s="364"/>
      <c r="AS6" s="362"/>
      <c r="AT6" s="53" t="s">
        <v>53</v>
      </c>
      <c r="AU6" s="53" t="s">
        <v>69</v>
      </c>
      <c r="AV6" s="53" t="s">
        <v>53</v>
      </c>
      <c r="AW6" s="53" t="s">
        <v>69</v>
      </c>
      <c r="AX6" s="289" t="s">
        <v>53</v>
      </c>
      <c r="AY6" s="53" t="s">
        <v>69</v>
      </c>
      <c r="AZ6" s="53" t="s">
        <v>53</v>
      </c>
      <c r="BA6" s="290" t="s">
        <v>69</v>
      </c>
      <c r="BB6" s="53" t="s">
        <v>53</v>
      </c>
      <c r="BC6" s="53" t="s">
        <v>69</v>
      </c>
      <c r="BD6" s="53" t="s">
        <v>53</v>
      </c>
      <c r="BE6" s="54" t="s">
        <v>69</v>
      </c>
    </row>
    <row r="7" spans="1:57" x14ac:dyDescent="0.25">
      <c r="A7" s="358"/>
      <c r="B7" s="331" t="s">
        <v>40</v>
      </c>
      <c r="C7" s="58" t="s">
        <v>6</v>
      </c>
      <c r="D7" s="261">
        <v>1.5018440663851225E-2</v>
      </c>
      <c r="E7" s="261">
        <v>3.3639457938815329E-2</v>
      </c>
      <c r="F7" s="261">
        <v>1.548873658735536E-2</v>
      </c>
      <c r="G7" s="261">
        <v>3.4692862902194317E-2</v>
      </c>
      <c r="H7" s="261">
        <v>1.9723825609322537E-2</v>
      </c>
      <c r="I7" s="261">
        <v>3.9701677294961747E-2</v>
      </c>
      <c r="J7" s="261">
        <v>2.0341468611521689E-2</v>
      </c>
      <c r="K7" s="261">
        <v>4.0944918015221002E-2</v>
      </c>
      <c r="L7" s="261">
        <v>3.1082076609486555E-2</v>
      </c>
      <c r="M7" s="261">
        <v>5.0901697905151977E-2</v>
      </c>
      <c r="N7" s="261">
        <v>3.2055398291188787E-2</v>
      </c>
      <c r="O7" s="262">
        <v>5.249566238921801E-2</v>
      </c>
      <c r="P7" s="58"/>
      <c r="Q7" s="107" t="s">
        <v>6</v>
      </c>
      <c r="R7" s="198">
        <v>1.6563724962113612E-3</v>
      </c>
      <c r="S7" s="198">
        <v>1.4354770702728694E-2</v>
      </c>
      <c r="T7" s="198">
        <v>1.750564249706829E-3</v>
      </c>
      <c r="U7" s="198">
        <v>1.4974445847428866E-2</v>
      </c>
      <c r="V7" s="198">
        <v>1.6457333825156642E-3</v>
      </c>
      <c r="W7" s="198">
        <v>1.3610629857903352E-2</v>
      </c>
      <c r="X7" s="198">
        <v>1.7545295664677927E-3</v>
      </c>
      <c r="Y7" s="198">
        <v>1.4267059647008907E-2</v>
      </c>
      <c r="Z7" s="198">
        <v>1.2139242347621588E-3</v>
      </c>
      <c r="AA7" s="198">
        <v>7.7947499656642024E-3</v>
      </c>
      <c r="AB7" s="198">
        <v>1.3465424776214802E-3</v>
      </c>
      <c r="AC7" s="199">
        <v>8.4192007373893492E-3</v>
      </c>
      <c r="AD7" s="58"/>
      <c r="AE7" s="107" t="s">
        <v>6</v>
      </c>
      <c r="AF7" s="198">
        <v>1.4355589839229305E-3</v>
      </c>
      <c r="AG7" s="198">
        <v>1.3466982417224617E-2</v>
      </c>
      <c r="AH7" s="198">
        <v>1.480512887806822E-3</v>
      </c>
      <c r="AI7" s="198">
        <v>1.3888695101948739E-2</v>
      </c>
      <c r="AJ7" s="198">
        <v>1.3469856894195522E-3</v>
      </c>
      <c r="AK7" s="198">
        <v>1.2409504530456658E-2</v>
      </c>
      <c r="AL7" s="198">
        <v>1.3891659591913129E-3</v>
      </c>
      <c r="AM7" s="198">
        <v>1.2798102756065207E-2</v>
      </c>
      <c r="AN7" s="198">
        <v>7.2034108964684322E-4</v>
      </c>
      <c r="AO7" s="198">
        <v>5.8102820333609676E-3</v>
      </c>
      <c r="AP7" s="198">
        <v>7.4289825690381764E-4</v>
      </c>
      <c r="AQ7" s="199">
        <v>5.9922284827867147E-3</v>
      </c>
      <c r="AR7" s="364"/>
      <c r="AS7" s="107" t="s">
        <v>40</v>
      </c>
      <c r="AT7" s="198">
        <v>5.6737267765867488E-2</v>
      </c>
      <c r="AU7" s="198">
        <v>0.45818354052202886</v>
      </c>
      <c r="AV7" s="198">
        <v>6.9955405725116396E-2</v>
      </c>
      <c r="AW7" s="198">
        <v>0.56492701774178866</v>
      </c>
      <c r="AX7" s="222">
        <v>5.9062219502538309E-2</v>
      </c>
      <c r="AY7" s="198">
        <v>0.44656198930157853</v>
      </c>
      <c r="AZ7" s="198">
        <v>7.2822003790805515E-2</v>
      </c>
      <c r="BA7" s="214">
        <v>0.55059798212208422</v>
      </c>
      <c r="BB7" s="198">
        <v>5.2825318947019417E-2</v>
      </c>
      <c r="BC7" s="198">
        <v>0.29951113402401225</v>
      </c>
      <c r="BD7" s="198">
        <v>6.5132086281400811E-2</v>
      </c>
      <c r="BE7" s="199">
        <v>0.36928854216776785</v>
      </c>
    </row>
    <row r="8" spans="1:57" x14ac:dyDescent="0.25">
      <c r="A8" s="358"/>
      <c r="B8" s="331"/>
      <c r="C8" s="58" t="s">
        <v>7</v>
      </c>
      <c r="D8" s="261">
        <v>1.7771859763516545E-5</v>
      </c>
      <c r="E8" s="261">
        <v>2.6657789645274818E-4</v>
      </c>
      <c r="F8" s="261">
        <v>1.7970566841690681E-5</v>
      </c>
      <c r="G8" s="261">
        <v>2.6955850262536021E-4</v>
      </c>
      <c r="H8" s="261">
        <v>1.6152088206122867E-5</v>
      </c>
      <c r="I8" s="261">
        <v>2.42281323091843E-4</v>
      </c>
      <c r="J8" s="261">
        <v>1.6332684626337612E-5</v>
      </c>
      <c r="K8" s="261">
        <v>2.449902693950642E-4</v>
      </c>
      <c r="L8" s="261">
        <v>6.7300367525511951E-6</v>
      </c>
      <c r="M8" s="261">
        <v>1.0095055128826793E-4</v>
      </c>
      <c r="N8" s="261">
        <v>6.8052852609740059E-6</v>
      </c>
      <c r="O8" s="262">
        <v>1.0207927891461009E-4</v>
      </c>
      <c r="P8" s="58"/>
      <c r="Q8" s="107" t="s">
        <v>7</v>
      </c>
      <c r="R8" s="198">
        <v>3.3376366732260445E-4</v>
      </c>
      <c r="S8" s="198">
        <v>1.5370337764343091E-3</v>
      </c>
      <c r="T8" s="198">
        <v>3.8618069084468069E-4</v>
      </c>
      <c r="U8" s="198">
        <v>1.7499599115158883E-3</v>
      </c>
      <c r="V8" s="198">
        <v>4.4367041608018302E-4</v>
      </c>
      <c r="W8" s="198">
        <v>1.9611333960080726E-3</v>
      </c>
      <c r="X8" s="198">
        <v>5.1449932298332408E-4</v>
      </c>
      <c r="Y8" s="198">
        <v>2.2478862931881315E-3</v>
      </c>
      <c r="Z8" s="198">
        <v>7.1306466541404192E-4</v>
      </c>
      <c r="AA8" s="198">
        <v>2.9407931065411693E-3</v>
      </c>
      <c r="AB8" s="198">
        <v>8.2986320950295168E-4</v>
      </c>
      <c r="AC8" s="199">
        <v>3.4112118399640253E-3</v>
      </c>
      <c r="AD8" s="58"/>
      <c r="AE8" s="107" t="s">
        <v>7</v>
      </c>
      <c r="AF8" s="198">
        <v>8.1017047322715335E-4</v>
      </c>
      <c r="AG8" s="198">
        <v>3.4524436489244081E-3</v>
      </c>
      <c r="AH8" s="198">
        <v>8.1922898537501582E-4</v>
      </c>
      <c r="AI8" s="198">
        <v>3.4910454046870177E-3</v>
      </c>
      <c r="AJ8" s="198">
        <v>1.0882208005392785E-3</v>
      </c>
      <c r="AK8" s="198">
        <v>4.552570282318205E-3</v>
      </c>
      <c r="AL8" s="198">
        <v>1.1003881920537775E-3</v>
      </c>
      <c r="AM8" s="198">
        <v>4.603472548654953E-3</v>
      </c>
      <c r="AN8" s="198">
        <v>1.7779739962595043E-3</v>
      </c>
      <c r="AO8" s="198">
        <v>7.222297527401389E-3</v>
      </c>
      <c r="AP8" s="198">
        <v>1.797853514923701E-3</v>
      </c>
      <c r="AQ8" s="199">
        <v>7.303050001170079E-3</v>
      </c>
      <c r="AR8" s="364"/>
      <c r="AS8" s="108" t="s">
        <v>41</v>
      </c>
      <c r="AT8" s="200">
        <v>5.7639212424457853E-2</v>
      </c>
      <c r="AU8" s="200">
        <v>0.4418344875033336</v>
      </c>
      <c r="AV8" s="200">
        <v>6.0862570373064341E-2</v>
      </c>
      <c r="AW8" s="200">
        <v>0.4665431996344872</v>
      </c>
      <c r="AX8" s="223">
        <v>5.7361756996659123E-2</v>
      </c>
      <c r="AY8" s="200">
        <v>0.47263680315397366</v>
      </c>
      <c r="AZ8" s="200">
        <v>6.0569598804066573E-2</v>
      </c>
      <c r="BA8" s="215">
        <v>0.49906807332871789</v>
      </c>
      <c r="BB8" s="200">
        <v>4.5412010942807494E-2</v>
      </c>
      <c r="BC8" s="200">
        <v>0.46723936038876712</v>
      </c>
      <c r="BD8" s="200">
        <v>4.7951587045214308E-2</v>
      </c>
      <c r="BE8" s="201">
        <v>0.49336878934626399</v>
      </c>
    </row>
    <row r="9" spans="1:57" x14ac:dyDescent="0.25">
      <c r="A9" s="358"/>
      <c r="B9" s="331"/>
      <c r="C9" s="58" t="s">
        <v>8</v>
      </c>
      <c r="D9" s="261">
        <v>4.7450726310783444E-3</v>
      </c>
      <c r="E9" s="261">
        <v>7.2034567420235507E-3</v>
      </c>
      <c r="F9" s="261">
        <v>4.9074199702005324E-3</v>
      </c>
      <c r="G9" s="261">
        <v>7.4499149367600846E-3</v>
      </c>
      <c r="H9" s="261">
        <v>6.4174139349242008E-3</v>
      </c>
      <c r="I9" s="261">
        <v>9.7100000441284681E-3</v>
      </c>
      <c r="J9" s="261">
        <v>6.6369785564553627E-3</v>
      </c>
      <c r="K9" s="261">
        <v>1.0042216807200931E-2</v>
      </c>
      <c r="L9" s="261">
        <v>1.0596640053275992E-2</v>
      </c>
      <c r="M9" s="261">
        <v>1.5951951180448017E-2</v>
      </c>
      <c r="N9" s="261">
        <v>1.0959192210015897E-2</v>
      </c>
      <c r="O9" s="262">
        <v>1.6497729302154918E-2</v>
      </c>
      <c r="P9" s="58"/>
      <c r="Q9" s="107" t="s">
        <v>8</v>
      </c>
      <c r="R9" s="198">
        <v>3.2137415594023265E-4</v>
      </c>
      <c r="S9" s="198">
        <v>1.3511911056987326E-3</v>
      </c>
      <c r="T9" s="198">
        <v>3.7377662339842786E-4</v>
      </c>
      <c r="U9" s="198">
        <v>1.5638988998220962E-3</v>
      </c>
      <c r="V9" s="198">
        <v>4.3241011561969621E-4</v>
      </c>
      <c r="W9" s="198">
        <v>1.7922288891007703E-3</v>
      </c>
      <c r="X9" s="198">
        <v>5.0322579313486849E-4</v>
      </c>
      <c r="Y9" s="198">
        <v>2.0787833454612961E-3</v>
      </c>
      <c r="Z9" s="198">
        <v>7.0837287355550568E-4</v>
      </c>
      <c r="AA9" s="198">
        <v>2.870416228663126E-3</v>
      </c>
      <c r="AB9" s="198">
        <v>8.2516590539942882E-4</v>
      </c>
      <c r="AC9" s="199">
        <v>3.340752278411178E-3</v>
      </c>
      <c r="AD9" s="58"/>
      <c r="AE9" s="107" t="s">
        <v>8</v>
      </c>
      <c r="AF9" s="198">
        <v>5.9928261994067196E-4</v>
      </c>
      <c r="AG9" s="198">
        <v>2.4685315991543446E-3</v>
      </c>
      <c r="AH9" s="198">
        <v>6.1978640276842429E-4</v>
      </c>
      <c r="AI9" s="198">
        <v>2.5529896396987465E-3</v>
      </c>
      <c r="AJ9" s="198">
        <v>8.0840391985558468E-4</v>
      </c>
      <c r="AK9" s="198">
        <v>3.3039248508348338E-3</v>
      </c>
      <c r="AL9" s="198">
        <v>8.3606255345898106E-4</v>
      </c>
      <c r="AM9" s="198">
        <v>3.4169649347061755E-3</v>
      </c>
      <c r="AN9" s="198">
        <v>1.3295800283800172E-3</v>
      </c>
      <c r="AO9" s="198">
        <v>5.3680008610933177E-3</v>
      </c>
      <c r="AP9" s="198">
        <v>1.3750701181088323E-3</v>
      </c>
      <c r="AQ9" s="199">
        <v>5.5516609910766313E-3</v>
      </c>
      <c r="AR9" s="364"/>
      <c r="AS9" s="110" t="s">
        <v>68</v>
      </c>
      <c r="AT9" s="204">
        <v>0.12357360137129947</v>
      </c>
      <c r="AU9" s="204">
        <v>0.85316167068588478</v>
      </c>
      <c r="AV9" s="204">
        <v>0.12463163379021105</v>
      </c>
      <c r="AW9" s="204">
        <v>0.86046640807430308</v>
      </c>
      <c r="AX9" s="225">
        <v>0.1658266083431551</v>
      </c>
      <c r="AY9" s="204">
        <v>1.1338594753047992</v>
      </c>
      <c r="AZ9" s="204">
        <v>0.16724640938155036</v>
      </c>
      <c r="BA9" s="217">
        <v>1.1435675364930296</v>
      </c>
      <c r="BB9" s="204">
        <v>0.27060268055531161</v>
      </c>
      <c r="BC9" s="204">
        <v>1.8397578405372768</v>
      </c>
      <c r="BD9" s="204">
        <v>0.27291957029142633</v>
      </c>
      <c r="BE9" s="205">
        <v>1.8555097763604185</v>
      </c>
    </row>
    <row r="10" spans="1:57" x14ac:dyDescent="0.25">
      <c r="A10" s="358"/>
      <c r="B10" s="331"/>
      <c r="C10" s="58" t="s">
        <v>9</v>
      </c>
      <c r="D10" s="261">
        <v>8.0353762898466915E-5</v>
      </c>
      <c r="E10" s="261">
        <v>1.2053064434770038E-3</v>
      </c>
      <c r="F10" s="261">
        <v>1.1780202804179753E-4</v>
      </c>
      <c r="G10" s="261">
        <v>1.7670304206269629E-3</v>
      </c>
      <c r="H10" s="261">
        <v>7.3030120837117531E-5</v>
      </c>
      <c r="I10" s="261">
        <v>1.0954518125567633E-3</v>
      </c>
      <c r="J10" s="261">
        <v>1.0706525783516383E-4</v>
      </c>
      <c r="K10" s="261">
        <v>1.6059788675274577E-3</v>
      </c>
      <c r="L10" s="261">
        <v>3.0429217015465642E-5</v>
      </c>
      <c r="M10" s="261">
        <v>4.5643825523198467E-4</v>
      </c>
      <c r="N10" s="261">
        <v>4.4610524097984936E-5</v>
      </c>
      <c r="O10" s="262">
        <v>6.6915786146977407E-4</v>
      </c>
      <c r="P10" s="58"/>
      <c r="Q10" s="107" t="s">
        <v>9</v>
      </c>
      <c r="R10" s="198">
        <v>3.9634557045755482E-4</v>
      </c>
      <c r="S10" s="198">
        <v>2.4757623234585645E-3</v>
      </c>
      <c r="T10" s="198">
        <v>4.8601215204478759E-4</v>
      </c>
      <c r="U10" s="198">
        <v>3.2474318295174914E-3</v>
      </c>
      <c r="V10" s="198">
        <v>5.0054844871117766E-4</v>
      </c>
      <c r="W10" s="198">
        <v>2.8143038854729929E-3</v>
      </c>
      <c r="X10" s="198">
        <v>6.0523189619215035E-4</v>
      </c>
      <c r="Y10" s="198">
        <v>3.6088748913205254E-3</v>
      </c>
      <c r="Z10" s="198">
        <v>7.3676384567695628E-4</v>
      </c>
      <c r="AA10" s="198">
        <v>3.2962808104848853E-3</v>
      </c>
      <c r="AB10" s="198">
        <v>8.6766844833996274E-4</v>
      </c>
      <c r="AC10" s="199">
        <v>3.9782904225191904E-3</v>
      </c>
      <c r="AD10" s="58"/>
      <c r="AE10" s="107" t="s">
        <v>9</v>
      </c>
      <c r="AF10" s="198">
        <v>3.7762478651182105E-3</v>
      </c>
      <c r="AG10" s="198">
        <v>1.6064775207002561E-2</v>
      </c>
      <c r="AH10" s="198">
        <v>5.5361397009065384E-3</v>
      </c>
      <c r="AI10" s="198">
        <v>2.3551642526209511E-2</v>
      </c>
      <c r="AJ10" s="198">
        <v>5.0733574356050058E-3</v>
      </c>
      <c r="AK10" s="198">
        <v>2.1199438963208986E-2</v>
      </c>
      <c r="AL10" s="198">
        <v>7.4377574034756953E-3</v>
      </c>
      <c r="AM10" s="198">
        <v>3.1079277598609723E-2</v>
      </c>
      <c r="AN10" s="198">
        <v>8.2918395631537169E-3</v>
      </c>
      <c r="AO10" s="198">
        <v>3.3671721373700877E-2</v>
      </c>
      <c r="AP10" s="198">
        <v>1.2156188851677994E-2</v>
      </c>
      <c r="AQ10" s="199">
        <v>4.9364173156301351E-2</v>
      </c>
      <c r="AR10" s="364"/>
      <c r="AS10" s="111" t="s">
        <v>44</v>
      </c>
      <c r="AT10" s="206">
        <v>0.53197279668357855</v>
      </c>
      <c r="AU10" s="206">
        <v>0.95041534178379183</v>
      </c>
      <c r="AV10" s="206">
        <v>0.66114145791804835</v>
      </c>
      <c r="AW10" s="206">
        <v>1.181186309923981</v>
      </c>
      <c r="AX10" s="226">
        <v>0.48224582456988879</v>
      </c>
      <c r="AY10" s="206">
        <v>1.1508908226256669</v>
      </c>
      <c r="AZ10" s="206">
        <v>0.59934024731845781</v>
      </c>
      <c r="BA10" s="218">
        <v>1.4303393728379412</v>
      </c>
      <c r="BB10" s="206">
        <v>0.26079575212988199</v>
      </c>
      <c r="BC10" s="206">
        <v>1.2385732370233415</v>
      </c>
      <c r="BD10" s="206">
        <v>0.32411973855975679</v>
      </c>
      <c r="BE10" s="207">
        <v>1.539312011382717</v>
      </c>
    </row>
    <row r="11" spans="1:57" ht="14.4" thickBot="1" x14ac:dyDescent="0.3">
      <c r="A11" s="358"/>
      <c r="B11" s="331"/>
      <c r="C11" s="58" t="s">
        <v>10</v>
      </c>
      <c r="D11" s="261">
        <v>1.9688850344539827E-5</v>
      </c>
      <c r="E11" s="261">
        <v>2.9533275516809742E-4</v>
      </c>
      <c r="F11" s="261">
        <v>2.519389901825909E-5</v>
      </c>
      <c r="G11" s="261">
        <v>3.7790848527388638E-4</v>
      </c>
      <c r="H11" s="261">
        <v>1.7894359491571496E-5</v>
      </c>
      <c r="I11" s="261">
        <v>2.6841539237357247E-4</v>
      </c>
      <c r="J11" s="261">
        <v>2.2897664319547412E-5</v>
      </c>
      <c r="K11" s="261">
        <v>3.4346496479321117E-4</v>
      </c>
      <c r="L11" s="261">
        <v>7.4559831214881226E-6</v>
      </c>
      <c r="M11" s="261">
        <v>1.1183974682232185E-4</v>
      </c>
      <c r="N11" s="261">
        <v>9.5406934664780872E-6</v>
      </c>
      <c r="O11" s="262">
        <v>1.4311040199717134E-4</v>
      </c>
      <c r="P11" s="58"/>
      <c r="Q11" s="107" t="s">
        <v>10</v>
      </c>
      <c r="R11" s="198">
        <v>3.3568065790362772E-4</v>
      </c>
      <c r="S11" s="198">
        <v>1.5657886351496586E-3</v>
      </c>
      <c r="T11" s="198">
        <v>3.9340402302124905E-4</v>
      </c>
      <c r="U11" s="198">
        <v>1.8583098941644144E-3</v>
      </c>
      <c r="V11" s="198">
        <v>4.4541268736563165E-4</v>
      </c>
      <c r="W11" s="198">
        <v>1.9872674652898019E-3</v>
      </c>
      <c r="X11" s="198">
        <v>5.2106430267653402E-4</v>
      </c>
      <c r="Y11" s="198">
        <v>2.3463609885862784E-3</v>
      </c>
      <c r="Z11" s="198">
        <v>7.1379061178297883E-4</v>
      </c>
      <c r="AA11" s="198">
        <v>2.9516823020752227E-3</v>
      </c>
      <c r="AB11" s="198">
        <v>8.3259861770845593E-4</v>
      </c>
      <c r="AC11" s="199">
        <v>3.4522429630465868E-3</v>
      </c>
      <c r="AD11" s="58"/>
      <c r="AE11" s="107" t="s">
        <v>10</v>
      </c>
      <c r="AF11" s="198">
        <v>6.5041798532597416E-4</v>
      </c>
      <c r="AG11" s="198">
        <v>2.8312008347954713E-3</v>
      </c>
      <c r="AH11" s="198">
        <v>8.3227637750349858E-4</v>
      </c>
      <c r="AI11" s="198">
        <v>3.6228112197535761E-3</v>
      </c>
      <c r="AJ11" s="198">
        <v>8.7123377740762982E-4</v>
      </c>
      <c r="AK11" s="198">
        <v>3.699295735398843E-3</v>
      </c>
      <c r="AL11" s="198">
        <v>1.1148327822701656E-3</v>
      </c>
      <c r="AM11" s="198">
        <v>4.7336274879127907E-3</v>
      </c>
      <c r="AN11" s="198">
        <v>1.4173211083741064E-3</v>
      </c>
      <c r="AO11" s="198">
        <v>5.7802507483423341E-3</v>
      </c>
      <c r="AP11" s="198">
        <v>1.8136074100805432E-3</v>
      </c>
      <c r="AQ11" s="199">
        <v>7.3964223967164771E-3</v>
      </c>
      <c r="AR11" s="364"/>
      <c r="AS11" s="114" t="s">
        <v>43</v>
      </c>
      <c r="AT11" s="212">
        <v>1.4874778299999389E-3</v>
      </c>
      <c r="AU11" s="212">
        <v>2.1035031627836667E-2</v>
      </c>
      <c r="AV11" s="212">
        <v>1.5302935208445158E-3</v>
      </c>
      <c r="AW11" s="212">
        <v>2.1640505802254035E-2</v>
      </c>
      <c r="AX11" s="229">
        <v>1.7091748470469275E-3</v>
      </c>
      <c r="AY11" s="212">
        <v>2.1792000277508085E-2</v>
      </c>
      <c r="AZ11" s="212">
        <v>1.7583718840545254E-3</v>
      </c>
      <c r="BA11" s="221">
        <v>2.2419263103177732E-2</v>
      </c>
      <c r="BB11" s="212">
        <v>2.0569487336463254E-3</v>
      </c>
      <c r="BC11" s="212">
        <v>1.9145742136141043E-2</v>
      </c>
      <c r="BD11" s="212">
        <v>2.11615612436283E-3</v>
      </c>
      <c r="BE11" s="213">
        <v>1.96968348380007E-2</v>
      </c>
    </row>
    <row r="12" spans="1:57" x14ac:dyDescent="0.25">
      <c r="A12" s="358"/>
      <c r="B12" s="331"/>
      <c r="C12" s="58" t="s">
        <v>11</v>
      </c>
      <c r="D12" s="261">
        <v>0</v>
      </c>
      <c r="E12" s="261">
        <v>0</v>
      </c>
      <c r="F12" s="261">
        <v>0</v>
      </c>
      <c r="G12" s="261">
        <v>0</v>
      </c>
      <c r="H12" s="261">
        <v>0</v>
      </c>
      <c r="I12" s="261">
        <v>0</v>
      </c>
      <c r="J12" s="261">
        <v>0</v>
      </c>
      <c r="K12" s="261">
        <v>0</v>
      </c>
      <c r="L12" s="261">
        <v>0</v>
      </c>
      <c r="M12" s="261">
        <v>0</v>
      </c>
      <c r="N12" s="261">
        <v>0</v>
      </c>
      <c r="O12" s="262">
        <v>0</v>
      </c>
      <c r="P12" s="58"/>
      <c r="Q12" s="107" t="s">
        <v>11</v>
      </c>
      <c r="R12" s="198">
        <v>3.1599180755908786E-4</v>
      </c>
      <c r="S12" s="198">
        <v>1.2704558799815609E-3</v>
      </c>
      <c r="T12" s="198">
        <v>3.6821012400299001E-4</v>
      </c>
      <c r="U12" s="198">
        <v>1.4804014088905283E-3</v>
      </c>
      <c r="V12" s="198">
        <v>4.2751832787406015E-4</v>
      </c>
      <c r="W12" s="198">
        <v>1.7188520729162294E-3</v>
      </c>
      <c r="X12" s="198">
        <v>4.9816663835698649E-4</v>
      </c>
      <c r="Y12" s="198">
        <v>2.0028960237930674E-3</v>
      </c>
      <c r="Z12" s="198">
        <v>7.0633462866149057E-4</v>
      </c>
      <c r="AA12" s="198">
        <v>2.8398425552529009E-3</v>
      </c>
      <c r="AB12" s="198">
        <v>8.2305792424197785E-4</v>
      </c>
      <c r="AC12" s="199">
        <v>3.3091325610494155E-3</v>
      </c>
      <c r="AD12" s="58"/>
      <c r="AE12" s="107" t="s">
        <v>11</v>
      </c>
      <c r="AF12" s="198">
        <v>2.7178164723882213E-4</v>
      </c>
      <c r="AG12" s="198">
        <v>1.0927074169195673E-3</v>
      </c>
      <c r="AH12" s="198">
        <v>5.5317120417656962E-4</v>
      </c>
      <c r="AI12" s="198">
        <v>2.2240437637016568E-3</v>
      </c>
      <c r="AJ12" s="198">
        <v>3.6770458155840641E-4</v>
      </c>
      <c r="AK12" s="198">
        <v>1.4783688581852966E-3</v>
      </c>
      <c r="AL12" s="198">
        <v>7.4840809976830006E-4</v>
      </c>
      <c r="AM12" s="198">
        <v>3.0090003861845938E-3</v>
      </c>
      <c r="AN12" s="198">
        <v>6.0751191735736718E-4</v>
      </c>
      <c r="AO12" s="198">
        <v>2.4425224613496208E-3</v>
      </c>
      <c r="AP12" s="198">
        <v>1.2365003387476263E-3</v>
      </c>
      <c r="AQ12" s="199">
        <v>4.9713919423919383E-3</v>
      </c>
      <c r="AR12" s="327"/>
      <c r="AS12" s="328"/>
      <c r="AT12" s="328"/>
      <c r="AU12" s="328"/>
      <c r="AV12" s="328"/>
      <c r="AW12" s="328"/>
      <c r="AX12" s="328"/>
      <c r="AY12" s="328"/>
      <c r="AZ12" s="328"/>
      <c r="BA12" s="328"/>
      <c r="BB12" s="328"/>
      <c r="BC12" s="328"/>
      <c r="BD12" s="328"/>
      <c r="BE12" s="357"/>
    </row>
    <row r="13" spans="1:57" s="6" customFormat="1" x14ac:dyDescent="0.25">
      <c r="A13" s="358"/>
      <c r="B13" s="332"/>
      <c r="C13" s="77" t="s">
        <v>45</v>
      </c>
      <c r="D13" s="263">
        <v>8.790987038156832E-3</v>
      </c>
      <c r="E13" s="263">
        <v>1.9436053449007236E-2</v>
      </c>
      <c r="F13" s="263">
        <v>1.0839032071764015E-2</v>
      </c>
      <c r="G13" s="263">
        <v>2.3964090240142011E-2</v>
      </c>
      <c r="H13" s="263">
        <v>1.1560220980680845E-2</v>
      </c>
      <c r="I13" s="263">
        <v>2.3030235969510031E-2</v>
      </c>
      <c r="J13" s="263">
        <v>1.4253417212699064E-2</v>
      </c>
      <c r="K13" s="263">
        <v>2.8395613053497391E-2</v>
      </c>
      <c r="L13" s="263">
        <v>1.8256297403727712E-2</v>
      </c>
      <c r="M13" s="263">
        <v>2.9792629219820867E-2</v>
      </c>
      <c r="N13" s="263">
        <v>2.2509485250265547E-2</v>
      </c>
      <c r="O13" s="264">
        <v>3.6733447815834576E-2</v>
      </c>
      <c r="P13" s="77"/>
      <c r="Q13" s="244" t="s">
        <v>45</v>
      </c>
      <c r="R13" s="240">
        <v>2.009688594138134E-3</v>
      </c>
      <c r="S13" s="240">
        <v>1.5676605270116443E-2</v>
      </c>
      <c r="T13" s="240">
        <v>2.4778877538521246E-3</v>
      </c>
      <c r="U13" s="240">
        <v>1.9328799662842313E-2</v>
      </c>
      <c r="V13" s="240">
        <v>2.0961476407142681E-3</v>
      </c>
      <c r="W13" s="240">
        <v>1.5315334889554295E-2</v>
      </c>
      <c r="X13" s="240">
        <v>2.5844892508928197E-3</v>
      </c>
      <c r="Y13" s="240">
        <v>1.8883363760764982E-2</v>
      </c>
      <c r="Z13" s="240">
        <v>1.8882940344799519E-3</v>
      </c>
      <c r="AA13" s="240">
        <v>1.0399679901377096E-2</v>
      </c>
      <c r="AB13" s="240">
        <v>2.3282117823415827E-3</v>
      </c>
      <c r="AC13" s="243">
        <v>1.2822503718619972E-2</v>
      </c>
      <c r="AD13" s="77"/>
      <c r="AE13" s="244" t="s">
        <v>45</v>
      </c>
      <c r="AF13" s="240">
        <v>2.009688594138134E-3</v>
      </c>
      <c r="AG13" s="240">
        <v>1.5676605270116443E-2</v>
      </c>
      <c r="AH13" s="240">
        <v>2.4778877538521246E-3</v>
      </c>
      <c r="AI13" s="240">
        <v>1.9328799662842313E-2</v>
      </c>
      <c r="AJ13" s="240">
        <v>2.0961476407142681E-3</v>
      </c>
      <c r="AK13" s="240">
        <v>1.5315334889554295E-2</v>
      </c>
      <c r="AL13" s="240">
        <v>2.5844892508928197E-3</v>
      </c>
      <c r="AM13" s="240">
        <v>1.8883363760764982E-2</v>
      </c>
      <c r="AN13" s="240">
        <v>1.8882940344799519E-3</v>
      </c>
      <c r="AO13" s="240">
        <v>1.0399679901377096E-2</v>
      </c>
      <c r="AP13" s="240">
        <v>2.3282117823415827E-3</v>
      </c>
      <c r="AQ13" s="243">
        <v>1.2822503718619972E-2</v>
      </c>
      <c r="AR13" s="327"/>
      <c r="AS13" s="328"/>
      <c r="AT13" s="328"/>
      <c r="AU13" s="328"/>
      <c r="AV13" s="328"/>
      <c r="AW13" s="328"/>
      <c r="AX13" s="328"/>
      <c r="AY13" s="328"/>
      <c r="AZ13" s="328"/>
      <c r="BA13" s="328"/>
      <c r="BB13" s="328"/>
      <c r="BC13" s="328"/>
      <c r="BD13" s="328"/>
      <c r="BE13" s="357"/>
    </row>
    <row r="14" spans="1:57" x14ac:dyDescent="0.25">
      <c r="A14" s="358"/>
      <c r="B14" s="333" t="s">
        <v>41</v>
      </c>
      <c r="C14" s="60" t="s">
        <v>12</v>
      </c>
      <c r="D14" s="265">
        <v>6.2682487394755842E-4</v>
      </c>
      <c r="E14" s="265">
        <v>9.4023731092133765E-3</v>
      </c>
      <c r="F14" s="265">
        <v>6.4146975107745423E-4</v>
      </c>
      <c r="G14" s="265">
        <v>9.6220462661618135E-3</v>
      </c>
      <c r="H14" s="265">
        <v>5.696944939086923E-4</v>
      </c>
      <c r="I14" s="265">
        <v>8.5454174086303861E-3</v>
      </c>
      <c r="J14" s="265">
        <v>5.830046004657736E-4</v>
      </c>
      <c r="K14" s="265">
        <v>8.7450690069866052E-3</v>
      </c>
      <c r="L14" s="265">
        <v>2.373727057952885E-4</v>
      </c>
      <c r="M14" s="265">
        <v>3.5605905869293274E-3</v>
      </c>
      <c r="N14" s="265">
        <v>2.4291858352740568E-4</v>
      </c>
      <c r="O14" s="266">
        <v>3.6437787529110849E-3</v>
      </c>
      <c r="P14" s="60"/>
      <c r="Q14" s="108" t="s">
        <v>12</v>
      </c>
      <c r="R14" s="200">
        <v>1.3835747777930837E-3</v>
      </c>
      <c r="S14" s="200">
        <v>1.8866957956511742E-2</v>
      </c>
      <c r="T14" s="200">
        <v>1.4125198879625328E-3</v>
      </c>
      <c r="U14" s="200">
        <v>1.9265482499170594E-2</v>
      </c>
      <c r="V14" s="200">
        <v>1.5935325991114618E-3</v>
      </c>
      <c r="W14" s="200">
        <v>2.1350443966739945E-2</v>
      </c>
      <c r="X14" s="200">
        <v>1.6261900797808798E-3</v>
      </c>
      <c r="Y14" s="200">
        <v>2.1792070969292605E-2</v>
      </c>
      <c r="Z14" s="200">
        <v>1.9289313143911679E-3</v>
      </c>
      <c r="AA14" s="200">
        <v>2.4716721422066858E-2</v>
      </c>
      <c r="AB14" s="200">
        <v>1.9664424189175813E-3</v>
      </c>
      <c r="AC14" s="201">
        <v>2.5199695038460129E-2</v>
      </c>
      <c r="AD14" s="60"/>
      <c r="AE14" s="108" t="s">
        <v>12</v>
      </c>
      <c r="AF14" s="200">
        <v>10.579131405195652</v>
      </c>
      <c r="AG14" s="200">
        <v>132.3135541796839</v>
      </c>
      <c r="AH14" s="200">
        <v>10.826297856320044</v>
      </c>
      <c r="AI14" s="200">
        <v>135.40487334093245</v>
      </c>
      <c r="AJ14" s="200">
        <v>14.312664126693859</v>
      </c>
      <c r="AK14" s="200">
        <v>179.00828021453913</v>
      </c>
      <c r="AL14" s="200">
        <v>14.647059292311416</v>
      </c>
      <c r="AM14" s="200">
        <v>183.19055564414376</v>
      </c>
      <c r="AN14" s="200">
        <v>23.64630643460136</v>
      </c>
      <c r="AO14" s="200">
        <v>295.74225286410694</v>
      </c>
      <c r="AP14" s="200">
        <v>24.198768959149447</v>
      </c>
      <c r="AQ14" s="201">
        <v>302.65185255506589</v>
      </c>
      <c r="AR14" s="327"/>
      <c r="AS14" s="328"/>
      <c r="AT14" s="328"/>
      <c r="AU14" s="328"/>
      <c r="AV14" s="328"/>
      <c r="AW14" s="328"/>
      <c r="AX14" s="328"/>
      <c r="AY14" s="328"/>
      <c r="AZ14" s="328"/>
      <c r="BA14" s="328"/>
      <c r="BB14" s="328"/>
      <c r="BC14" s="328"/>
      <c r="BD14" s="328"/>
      <c r="BE14" s="357"/>
    </row>
    <row r="15" spans="1:57" x14ac:dyDescent="0.25">
      <c r="A15" s="358"/>
      <c r="B15" s="333"/>
      <c r="C15" s="60" t="s">
        <v>13</v>
      </c>
      <c r="D15" s="265">
        <v>0</v>
      </c>
      <c r="E15" s="265">
        <v>0</v>
      </c>
      <c r="F15" s="265">
        <v>0</v>
      </c>
      <c r="G15" s="265">
        <v>0</v>
      </c>
      <c r="H15" s="265">
        <v>0</v>
      </c>
      <c r="I15" s="265">
        <v>0</v>
      </c>
      <c r="J15" s="265">
        <v>0</v>
      </c>
      <c r="K15" s="265">
        <v>0</v>
      </c>
      <c r="L15" s="265">
        <v>0</v>
      </c>
      <c r="M15" s="265">
        <v>0</v>
      </c>
      <c r="N15" s="265">
        <v>0</v>
      </c>
      <c r="O15" s="266">
        <v>0</v>
      </c>
      <c r="P15" s="60"/>
      <c r="Q15" s="108" t="s">
        <v>13</v>
      </c>
      <c r="R15" s="200">
        <v>7.5674990384552515E-4</v>
      </c>
      <c r="S15" s="200">
        <v>9.4645848472983667E-3</v>
      </c>
      <c r="T15" s="200">
        <v>7.7105013688507881E-4</v>
      </c>
      <c r="U15" s="200">
        <v>9.6434362330087807E-3</v>
      </c>
      <c r="V15" s="200">
        <v>1.023838105202769E-3</v>
      </c>
      <c r="W15" s="200">
        <v>1.2805026558109557E-2</v>
      </c>
      <c r="X15" s="200">
        <v>1.0431854793151063E-3</v>
      </c>
      <c r="Y15" s="200">
        <v>1.3047001962306001E-2</v>
      </c>
      <c r="Z15" s="200">
        <v>1.6915586085958793E-3</v>
      </c>
      <c r="AA15" s="200">
        <v>2.1156130835137531E-2</v>
      </c>
      <c r="AB15" s="200">
        <v>1.7235238353901757E-3</v>
      </c>
      <c r="AC15" s="201">
        <v>2.1555916285549048E-2</v>
      </c>
      <c r="AD15" s="60"/>
      <c r="AE15" s="108" t="s">
        <v>13</v>
      </c>
      <c r="AF15" s="200">
        <v>0.30791027016997213</v>
      </c>
      <c r="AG15" s="200">
        <v>3.8509986754793788</v>
      </c>
      <c r="AH15" s="200">
        <v>0.30791027016997213</v>
      </c>
      <c r="AI15" s="200">
        <v>3.8509986754793788</v>
      </c>
      <c r="AJ15" s="200">
        <v>0.41658448317113866</v>
      </c>
      <c r="AK15" s="200">
        <v>5.2101746785897483</v>
      </c>
      <c r="AL15" s="200">
        <v>0.41658448317113866</v>
      </c>
      <c r="AM15" s="200">
        <v>5.2101746785897483</v>
      </c>
      <c r="AN15" s="200">
        <v>0.6882700156740551</v>
      </c>
      <c r="AO15" s="200">
        <v>8.6081146863656723</v>
      </c>
      <c r="AP15" s="200">
        <v>0.6882700156740551</v>
      </c>
      <c r="AQ15" s="201">
        <v>8.6081146863656723</v>
      </c>
      <c r="AR15" s="327"/>
      <c r="AS15" s="328"/>
      <c r="AT15" s="328"/>
      <c r="AU15" s="328"/>
      <c r="AV15" s="328"/>
      <c r="AW15" s="328"/>
      <c r="AX15" s="328"/>
      <c r="AY15" s="328"/>
      <c r="AZ15" s="328"/>
      <c r="BA15" s="328"/>
      <c r="BB15" s="328"/>
      <c r="BC15" s="328"/>
      <c r="BD15" s="328"/>
      <c r="BE15" s="357"/>
    </row>
    <row r="16" spans="1:57" x14ac:dyDescent="0.25">
      <c r="A16" s="358"/>
      <c r="B16" s="333"/>
      <c r="C16" s="60" t="s">
        <v>14</v>
      </c>
      <c r="D16" s="265">
        <v>3.685605597904696E-3</v>
      </c>
      <c r="E16" s="265">
        <v>2.6285629656042104E-2</v>
      </c>
      <c r="F16" s="265">
        <v>3.7551899763491868E-3</v>
      </c>
      <c r="G16" s="265">
        <v>2.6781903376344025E-2</v>
      </c>
      <c r="H16" s="265">
        <v>3.7790736466537895E-3</v>
      </c>
      <c r="I16" s="265">
        <v>2.823636429054914E-2</v>
      </c>
      <c r="J16" s="265">
        <v>3.8504227055297193E-3</v>
      </c>
      <c r="K16" s="265">
        <v>2.876946795736772E-2</v>
      </c>
      <c r="L16" s="265">
        <v>3.353696223412811E-3</v>
      </c>
      <c r="M16" s="265">
        <v>2.8288601340656496E-2</v>
      </c>
      <c r="N16" s="265">
        <v>3.4170141398308035E-3</v>
      </c>
      <c r="O16" s="266">
        <v>2.8822691245032766E-2</v>
      </c>
      <c r="P16" s="60"/>
      <c r="Q16" s="108" t="s">
        <v>14</v>
      </c>
      <c r="R16" s="200">
        <v>3.3741922037035738E-3</v>
      </c>
      <c r="S16" s="200">
        <v>2.586145385577867E-2</v>
      </c>
      <c r="T16" s="200">
        <v>3.4379098501672559E-3</v>
      </c>
      <c r="U16" s="200">
        <v>2.6349878772373526E-2</v>
      </c>
      <c r="V16" s="200">
        <v>3.3577406146984841E-3</v>
      </c>
      <c r="W16" s="200">
        <v>2.7662425216093543E-2</v>
      </c>
      <c r="X16" s="200">
        <v>3.4211521598565848E-3</v>
      </c>
      <c r="Y16" s="200">
        <v>2.8184908890492733E-2</v>
      </c>
      <c r="Z16" s="200">
        <v>2.6575640970720477E-3</v>
      </c>
      <c r="AA16" s="200">
        <v>2.7340254080720487E-2</v>
      </c>
      <c r="AB16" s="200">
        <v>2.7077675454296587E-3</v>
      </c>
      <c r="AC16" s="201">
        <v>2.7856796020896569E-2</v>
      </c>
      <c r="AD16" s="60"/>
      <c r="AE16" s="108" t="s">
        <v>14</v>
      </c>
      <c r="AF16" s="200">
        <v>2.7689139135812627E-3</v>
      </c>
      <c r="AG16" s="200">
        <v>1.829130722744202E-2</v>
      </c>
      <c r="AH16" s="200">
        <v>2.8211911170216934E-3</v>
      </c>
      <c r="AI16" s="200">
        <v>1.8636647826306519E-2</v>
      </c>
      <c r="AJ16" s="200">
        <v>2.5388346927682983E-3</v>
      </c>
      <c r="AK16" s="200">
        <v>1.7420462130696892E-2</v>
      </c>
      <c r="AL16" s="200">
        <v>2.5867679914831762E-3</v>
      </c>
      <c r="AM16" s="200">
        <v>1.7749361139931485E-2</v>
      </c>
      <c r="AN16" s="200">
        <v>1.3045890956221765E-3</v>
      </c>
      <c r="AO16" s="200">
        <v>1.0418749852673848E-2</v>
      </c>
      <c r="AP16" s="200">
        <v>1.3292197889866368E-3</v>
      </c>
      <c r="AQ16" s="201">
        <v>1.0615456259099727E-2</v>
      </c>
      <c r="AR16" s="327"/>
      <c r="AS16" s="328"/>
      <c r="AT16" s="328"/>
      <c r="AU16" s="328"/>
      <c r="AV16" s="328"/>
      <c r="AW16" s="328"/>
      <c r="AX16" s="328"/>
      <c r="AY16" s="328"/>
      <c r="AZ16" s="328"/>
      <c r="BA16" s="328"/>
      <c r="BB16" s="328"/>
      <c r="BC16" s="328"/>
      <c r="BD16" s="328"/>
      <c r="BE16" s="357"/>
    </row>
    <row r="17" spans="1:57" x14ac:dyDescent="0.25">
      <c r="A17" s="358"/>
      <c r="B17" s="333"/>
      <c r="C17" s="60" t="s">
        <v>15</v>
      </c>
      <c r="D17" s="265">
        <v>2.1657568762055474E-3</v>
      </c>
      <c r="E17" s="265">
        <v>1.6377925073652006E-2</v>
      </c>
      <c r="F17" s="265">
        <v>2.5052589880564216E-3</v>
      </c>
      <c r="G17" s="265">
        <v>1.8945313967266918E-2</v>
      </c>
      <c r="H17" s="265">
        <v>2.1174720918733739E-3</v>
      </c>
      <c r="I17" s="265">
        <v>1.5653653308669403E-2</v>
      </c>
      <c r="J17" s="265">
        <v>2.4494051240961799E-3</v>
      </c>
      <c r="K17" s="265">
        <v>1.8107506007863285E-2</v>
      </c>
      <c r="L17" s="265">
        <v>1.9243329545446804E-3</v>
      </c>
      <c r="M17" s="265">
        <v>1.2756566248739002E-2</v>
      </c>
      <c r="N17" s="265">
        <v>2.2259896682552118E-3</v>
      </c>
      <c r="O17" s="266">
        <v>1.4756274170248768E-2</v>
      </c>
      <c r="P17" s="60"/>
      <c r="Q17" s="108" t="s">
        <v>15</v>
      </c>
      <c r="R17" s="200">
        <v>1.1326814390031608E-3</v>
      </c>
      <c r="S17" s="200">
        <v>1.5103557874662899E-2</v>
      </c>
      <c r="T17" s="200">
        <v>1.2059123634326769E-3</v>
      </c>
      <c r="U17" s="200">
        <v>1.6166369631222754E-2</v>
      </c>
      <c r="V17" s="200">
        <v>1.3514848560282314E-3</v>
      </c>
      <c r="W17" s="200">
        <v>1.7719727820491488E-2</v>
      </c>
      <c r="X17" s="200">
        <v>1.4221938419024627E-3</v>
      </c>
      <c r="Y17" s="200">
        <v>1.8732127401116343E-2</v>
      </c>
      <c r="Z17" s="200">
        <v>1.8260662220926478E-3</v>
      </c>
      <c r="AA17" s="200">
        <v>2.3173745037589063E-2</v>
      </c>
      <c r="AB17" s="200">
        <v>1.8791167421365637E-3</v>
      </c>
      <c r="AC17" s="201">
        <v>2.388980988674487E-2</v>
      </c>
      <c r="AD17" s="60"/>
      <c r="AE17" s="108" t="s">
        <v>15</v>
      </c>
      <c r="AF17" s="200">
        <v>9.9633609342746556</v>
      </c>
      <c r="AG17" s="200">
        <v>124.61155753557219</v>
      </c>
      <c r="AH17" s="200">
        <v>11.525208487655211</v>
      </c>
      <c r="AI17" s="200">
        <v>144.14555389922421</v>
      </c>
      <c r="AJ17" s="200">
        <v>13.479660297516025</v>
      </c>
      <c r="AK17" s="200">
        <v>168.58939275647012</v>
      </c>
      <c r="AL17" s="200">
        <v>15.592719795707247</v>
      </c>
      <c r="AM17" s="200">
        <v>195.01731525567402</v>
      </c>
      <c r="AN17" s="200">
        <v>22.270336278442958</v>
      </c>
      <c r="AO17" s="200">
        <v>278.53289440106744</v>
      </c>
      <c r="AP17" s="200">
        <v>25.761414285041401</v>
      </c>
      <c r="AQ17" s="201">
        <v>322.1954619348594</v>
      </c>
      <c r="AR17" s="327"/>
      <c r="AS17" s="328"/>
      <c r="AT17" s="328"/>
      <c r="AU17" s="328"/>
      <c r="AV17" s="328"/>
      <c r="AW17" s="328"/>
      <c r="AX17" s="328"/>
      <c r="AY17" s="328"/>
      <c r="AZ17" s="328"/>
      <c r="BA17" s="328"/>
      <c r="BB17" s="328"/>
      <c r="BC17" s="328"/>
      <c r="BD17" s="328"/>
      <c r="BE17" s="357"/>
    </row>
    <row r="18" spans="1:57" x14ac:dyDescent="0.25">
      <c r="A18" s="358"/>
      <c r="B18" s="333"/>
      <c r="C18" s="60" t="s">
        <v>16</v>
      </c>
      <c r="D18" s="265">
        <v>7.8474058059474397E-2</v>
      </c>
      <c r="E18" s="265">
        <v>0.17693098630295864</v>
      </c>
      <c r="F18" s="265">
        <v>8.7381503893146487E-2</v>
      </c>
      <c r="G18" s="265">
        <v>0.19701409676982595</v>
      </c>
      <c r="H18" s="265">
        <v>0.10607489075685142</v>
      </c>
      <c r="I18" s="265">
        <v>0.23792044078762459</v>
      </c>
      <c r="J18" s="265">
        <v>0.11811525628775393</v>
      </c>
      <c r="K18" s="265">
        <v>0.26492635193131736</v>
      </c>
      <c r="L18" s="265">
        <v>0.17503158913857225</v>
      </c>
      <c r="M18" s="265">
        <v>0.38971332657346386</v>
      </c>
      <c r="N18" s="265">
        <v>0.19489910253072756</v>
      </c>
      <c r="O18" s="266">
        <v>0.43394896868187122</v>
      </c>
      <c r="P18" s="60"/>
      <c r="Q18" s="108" t="s">
        <v>16</v>
      </c>
      <c r="R18" s="200">
        <v>9.6404362120473689E-4</v>
      </c>
      <c r="S18" s="200">
        <v>1.257399060768654E-2</v>
      </c>
      <c r="T18" s="200">
        <v>1.0018733824055371E-3</v>
      </c>
      <c r="U18" s="200">
        <v>1.3105784915815653E-2</v>
      </c>
      <c r="V18" s="200">
        <v>1.2063594315004785E-3</v>
      </c>
      <c r="W18" s="200">
        <v>1.5542846452575199E-2</v>
      </c>
      <c r="X18" s="200">
        <v>1.2464244652788249E-3</v>
      </c>
      <c r="Y18" s="200">
        <v>1.6095586751761776E-2</v>
      </c>
      <c r="Z18" s="200">
        <v>1.7667655955181346E-3</v>
      </c>
      <c r="AA18" s="200">
        <v>2.2284235638971358E-2</v>
      </c>
      <c r="AB18" s="200">
        <v>1.8072674289170744E-3</v>
      </c>
      <c r="AC18" s="201">
        <v>2.2812070188452525E-2</v>
      </c>
      <c r="AD18" s="60"/>
      <c r="AE18" s="108" t="s">
        <v>16</v>
      </c>
      <c r="AF18" s="200">
        <v>0.53696558461980481</v>
      </c>
      <c r="AG18" s="200">
        <v>6.7162842088510439</v>
      </c>
      <c r="AH18" s="200">
        <v>0.59791555939901164</v>
      </c>
      <c r="AI18" s="200">
        <v>7.478637262500281</v>
      </c>
      <c r="AJ18" s="200">
        <v>0.72638491490019441</v>
      </c>
      <c r="AK18" s="200">
        <v>9.0852684358406481</v>
      </c>
      <c r="AL18" s="200">
        <v>0.808835529075981</v>
      </c>
      <c r="AM18" s="200">
        <v>10.116520527013099</v>
      </c>
      <c r="AN18" s="200">
        <v>1.1998878572394474</v>
      </c>
      <c r="AO18" s="200">
        <v>15.007048252888831</v>
      </c>
      <c r="AP18" s="200">
        <v>1.3360849185248598</v>
      </c>
      <c r="AQ18" s="201">
        <v>16.710470667141966</v>
      </c>
      <c r="AR18" s="327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8"/>
      <c r="BD18" s="328"/>
      <c r="BE18" s="357"/>
    </row>
    <row r="19" spans="1:57" s="6" customFormat="1" x14ac:dyDescent="0.25">
      <c r="A19" s="358"/>
      <c r="B19" s="333"/>
      <c r="C19" s="63" t="s">
        <v>45</v>
      </c>
      <c r="D19" s="267">
        <v>4.4124614650494949E-3</v>
      </c>
      <c r="E19" s="267">
        <v>3.1341144367483385E-2</v>
      </c>
      <c r="F19" s="267">
        <v>4.6592195683967212E-3</v>
      </c>
      <c r="G19" s="267">
        <v>3.3093835331950552E-2</v>
      </c>
      <c r="H19" s="267">
        <v>4.532961380233372E-3</v>
      </c>
      <c r="I19" s="267">
        <v>3.3683089102508446E-2</v>
      </c>
      <c r="J19" s="267">
        <v>4.7864582009064715E-3</v>
      </c>
      <c r="K19" s="267">
        <v>3.5566748653451941E-2</v>
      </c>
      <c r="L19" s="267">
        <v>4.0498855986832259E-3</v>
      </c>
      <c r="M19" s="267">
        <v>3.3796093741850039E-2</v>
      </c>
      <c r="N19" s="267">
        <v>4.2763673701434347E-3</v>
      </c>
      <c r="O19" s="268">
        <v>3.5686072851773082E-2</v>
      </c>
      <c r="P19" s="63"/>
      <c r="Q19" s="269" t="s">
        <v>45</v>
      </c>
      <c r="R19" s="270">
        <v>5.4990295436765048E-3</v>
      </c>
      <c r="S19" s="270">
        <v>4.3246248209636975E-2</v>
      </c>
      <c r="T19" s="270">
        <v>5.8065517988159631E-3</v>
      </c>
      <c r="U19" s="270">
        <v>4.5664708352489175E-2</v>
      </c>
      <c r="V19" s="270">
        <v>5.352143929053324E-3</v>
      </c>
      <c r="W19" s="270">
        <v>4.4385263790704135E-2</v>
      </c>
      <c r="X19" s="270">
        <v>5.6514518992725618E-3</v>
      </c>
      <c r="Y19" s="270">
        <v>4.6867421107275195E-2</v>
      </c>
      <c r="Z19" s="270">
        <v>3.7584697086778724E-3</v>
      </c>
      <c r="AA19" s="270">
        <v>3.781294096643778E-2</v>
      </c>
      <c r="AB19" s="270">
        <v>3.9686546279451389E-3</v>
      </c>
      <c r="AC19" s="271">
        <v>3.9927554242670464E-2</v>
      </c>
      <c r="AD19" s="63"/>
      <c r="AE19" s="269" t="s">
        <v>45</v>
      </c>
      <c r="AF19" s="270">
        <v>5.4990295436765048E-3</v>
      </c>
      <c r="AG19" s="270">
        <v>4.3246248209636975E-2</v>
      </c>
      <c r="AH19" s="270">
        <v>5.8065517988159631E-3</v>
      </c>
      <c r="AI19" s="270">
        <v>4.5664708352489175E-2</v>
      </c>
      <c r="AJ19" s="270">
        <v>5.352143929053324E-3</v>
      </c>
      <c r="AK19" s="270">
        <v>4.4385263790704135E-2</v>
      </c>
      <c r="AL19" s="270">
        <v>5.6514518992725618E-3</v>
      </c>
      <c r="AM19" s="270">
        <v>4.6867421107275195E-2</v>
      </c>
      <c r="AN19" s="270">
        <v>3.7584697086778724E-3</v>
      </c>
      <c r="AO19" s="270">
        <v>3.781294096643778E-2</v>
      </c>
      <c r="AP19" s="270">
        <v>3.9686546279451389E-3</v>
      </c>
      <c r="AQ19" s="271">
        <v>3.9927554242670464E-2</v>
      </c>
      <c r="AR19" s="327"/>
      <c r="AS19" s="328"/>
      <c r="AT19" s="328"/>
      <c r="AU19" s="328"/>
      <c r="AV19" s="328"/>
      <c r="AW19" s="328"/>
      <c r="AX19" s="328"/>
      <c r="AY19" s="328"/>
      <c r="AZ19" s="328"/>
      <c r="BA19" s="328"/>
      <c r="BB19" s="328"/>
      <c r="BC19" s="328"/>
      <c r="BD19" s="328"/>
      <c r="BE19" s="357"/>
    </row>
    <row r="20" spans="1:57" x14ac:dyDescent="0.25">
      <c r="A20" s="358"/>
      <c r="B20" s="334" t="s">
        <v>42</v>
      </c>
      <c r="C20" s="73" t="s">
        <v>17</v>
      </c>
      <c r="D20" s="272">
        <v>8.0343247548764568E-2</v>
      </c>
      <c r="E20" s="272">
        <v>0.14390081273279057</v>
      </c>
      <c r="F20" s="272">
        <v>8.1031143342072523E-2</v>
      </c>
      <c r="G20" s="272">
        <v>0.14513288595303725</v>
      </c>
      <c r="H20" s="272">
        <v>0.10863430917739172</v>
      </c>
      <c r="I20" s="272">
        <v>0.1937086546332531</v>
      </c>
      <c r="J20" s="272">
        <v>0.10956443195151393</v>
      </c>
      <c r="K20" s="272">
        <v>0.19536718067887604</v>
      </c>
      <c r="L20" s="272">
        <v>0.17932082818948844</v>
      </c>
      <c r="M20" s="272">
        <v>0.31761123349234116</v>
      </c>
      <c r="N20" s="272">
        <v>0.18085616621885023</v>
      </c>
      <c r="O20" s="273">
        <v>0.32033060864946467</v>
      </c>
      <c r="P20" s="73"/>
      <c r="Q20" s="109" t="s">
        <v>17</v>
      </c>
      <c r="R20" s="202">
        <v>6.013252860886031E-5</v>
      </c>
      <c r="S20" s="202">
        <v>4.214754684838081E-4</v>
      </c>
      <c r="T20" s="202">
        <v>6.0647381004463301E-5</v>
      </c>
      <c r="U20" s="202">
        <v>4.2508412522346181E-4</v>
      </c>
      <c r="V20" s="202">
        <v>8.0355545060541432E-5</v>
      </c>
      <c r="W20" s="202">
        <v>5.5522808208875556E-4</v>
      </c>
      <c r="X20" s="202">
        <v>8.104354614467193E-5</v>
      </c>
      <c r="Y20" s="202">
        <v>5.5998192355830143E-4</v>
      </c>
      <c r="Z20" s="202">
        <v>1.3026589458460121E-4</v>
      </c>
      <c r="AA20" s="202">
        <v>8.7990174202397882E-4</v>
      </c>
      <c r="AB20" s="202">
        <v>1.3138122616043597E-4</v>
      </c>
      <c r="AC20" s="203">
        <v>8.8743542687403753E-4</v>
      </c>
      <c r="AD20" s="73"/>
      <c r="AE20" s="109" t="s">
        <v>17</v>
      </c>
      <c r="AF20" s="202">
        <v>3.1343220290297872E-5</v>
      </c>
      <c r="AG20" s="202">
        <v>2.2989207402991985E-4</v>
      </c>
      <c r="AH20" s="202">
        <v>3.1611579736103625E-5</v>
      </c>
      <c r="AI20" s="202">
        <v>2.3186040111981051E-4</v>
      </c>
      <c r="AJ20" s="202">
        <v>4.133368745818904E-5</v>
      </c>
      <c r="AK20" s="202">
        <v>2.9495276496315268E-4</v>
      </c>
      <c r="AL20" s="202">
        <v>4.168758489937894E-5</v>
      </c>
      <c r="AM20" s="202">
        <v>2.9747813918479531E-4</v>
      </c>
      <c r="AN20" s="202">
        <v>6.5613910430906131E-5</v>
      </c>
      <c r="AO20" s="202">
        <v>4.4716531809107249E-4</v>
      </c>
      <c r="AP20" s="202">
        <v>6.6175694206705219E-5</v>
      </c>
      <c r="AQ20" s="203">
        <v>4.5099393033432749E-4</v>
      </c>
      <c r="AR20" s="327"/>
      <c r="AS20" s="328"/>
      <c r="AT20" s="328"/>
      <c r="AU20" s="328"/>
      <c r="AV20" s="328"/>
      <c r="AW20" s="328"/>
      <c r="AX20" s="328"/>
      <c r="AY20" s="328"/>
      <c r="AZ20" s="328"/>
      <c r="BA20" s="328"/>
      <c r="BB20" s="328"/>
      <c r="BC20" s="328"/>
      <c r="BD20" s="328"/>
      <c r="BE20" s="357"/>
    </row>
    <row r="21" spans="1:57" x14ac:dyDescent="0.25">
      <c r="A21" s="358"/>
      <c r="B21" s="335"/>
      <c r="C21" s="61" t="s">
        <v>18</v>
      </c>
      <c r="D21" s="274" t="s">
        <v>51</v>
      </c>
      <c r="E21" s="274" t="s">
        <v>51</v>
      </c>
      <c r="F21" s="274" t="s">
        <v>51</v>
      </c>
      <c r="G21" s="274" t="s">
        <v>51</v>
      </c>
      <c r="H21" s="274" t="s">
        <v>51</v>
      </c>
      <c r="I21" s="274" t="s">
        <v>51</v>
      </c>
      <c r="J21" s="274" t="s">
        <v>51</v>
      </c>
      <c r="K21" s="274" t="s">
        <v>51</v>
      </c>
      <c r="L21" s="274" t="s">
        <v>51</v>
      </c>
      <c r="M21" s="274" t="s">
        <v>51</v>
      </c>
      <c r="N21" s="274" t="s">
        <v>51</v>
      </c>
      <c r="O21" s="275" t="s">
        <v>51</v>
      </c>
      <c r="P21" s="61"/>
      <c r="Q21" s="110" t="s">
        <v>18</v>
      </c>
      <c r="R21" s="204" t="s">
        <v>51</v>
      </c>
      <c r="S21" s="204" t="s">
        <v>51</v>
      </c>
      <c r="T21" s="204" t="s">
        <v>51</v>
      </c>
      <c r="U21" s="204" t="s">
        <v>51</v>
      </c>
      <c r="V21" s="204" t="s">
        <v>51</v>
      </c>
      <c r="W21" s="204" t="s">
        <v>51</v>
      </c>
      <c r="X21" s="204" t="s">
        <v>51</v>
      </c>
      <c r="Y21" s="204" t="s">
        <v>51</v>
      </c>
      <c r="Z21" s="204" t="s">
        <v>51</v>
      </c>
      <c r="AA21" s="204" t="s">
        <v>51</v>
      </c>
      <c r="AB21" s="204" t="s">
        <v>51</v>
      </c>
      <c r="AC21" s="205" t="s">
        <v>51</v>
      </c>
      <c r="AD21" s="61"/>
      <c r="AE21" s="110" t="s">
        <v>18</v>
      </c>
      <c r="AF21" s="204" t="s">
        <v>51</v>
      </c>
      <c r="AG21" s="204" t="s">
        <v>51</v>
      </c>
      <c r="AH21" s="204" t="s">
        <v>51</v>
      </c>
      <c r="AI21" s="204" t="s">
        <v>51</v>
      </c>
      <c r="AJ21" s="204" t="s">
        <v>51</v>
      </c>
      <c r="AK21" s="204" t="s">
        <v>51</v>
      </c>
      <c r="AL21" s="204" t="s">
        <v>51</v>
      </c>
      <c r="AM21" s="204" t="s">
        <v>51</v>
      </c>
      <c r="AN21" s="204" t="s">
        <v>51</v>
      </c>
      <c r="AO21" s="204" t="s">
        <v>51</v>
      </c>
      <c r="AP21" s="204" t="s">
        <v>51</v>
      </c>
      <c r="AQ21" s="205" t="s">
        <v>51</v>
      </c>
      <c r="AR21" s="327"/>
      <c r="AS21" s="328"/>
      <c r="AT21" s="328"/>
      <c r="AU21" s="328"/>
      <c r="AV21" s="328"/>
      <c r="AW21" s="328"/>
      <c r="AX21" s="328"/>
      <c r="AY21" s="328"/>
      <c r="AZ21" s="328"/>
      <c r="BA21" s="328"/>
      <c r="BB21" s="328"/>
      <c r="BC21" s="328"/>
      <c r="BD21" s="328"/>
      <c r="BE21" s="357"/>
    </row>
    <row r="22" spans="1:57" s="6" customFormat="1" x14ac:dyDescent="0.25">
      <c r="A22" s="358"/>
      <c r="B22" s="336"/>
      <c r="C22" s="75" t="s">
        <v>45</v>
      </c>
      <c r="D22" s="282">
        <v>8.3549786255690914E-2</v>
      </c>
      <c r="E22" s="282">
        <v>0.14956732081193785</v>
      </c>
      <c r="F22" s="282">
        <v>8.4265136309996158E-2</v>
      </c>
      <c r="G22" s="282">
        <v>0.15084791045626891</v>
      </c>
      <c r="H22" s="282">
        <v>0.11297256742793914</v>
      </c>
      <c r="I22" s="282">
        <v>0.20137510674033474</v>
      </c>
      <c r="J22" s="282">
        <v>0.11393983420223415</v>
      </c>
      <c r="K22" s="282">
        <v>0.20309927265383654</v>
      </c>
      <c r="L22" s="282">
        <v>0.18648838529908851</v>
      </c>
      <c r="M22" s="282">
        <v>0.33109408113398076</v>
      </c>
      <c r="N22" s="282">
        <v>0.1880850916765619</v>
      </c>
      <c r="O22" s="283">
        <v>0.3339288959136919</v>
      </c>
      <c r="P22" s="75"/>
      <c r="Q22" s="249" t="s">
        <v>45</v>
      </c>
      <c r="R22" s="245">
        <v>9.3142104056625243E-3</v>
      </c>
      <c r="S22" s="245">
        <v>6.9899064711257161E-2</v>
      </c>
      <c r="T22" s="245">
        <v>9.3939583166758496E-3</v>
      </c>
      <c r="U22" s="245">
        <v>7.0497537813080061E-2</v>
      </c>
      <c r="V22" s="245">
        <v>1.2401532996195385E-2</v>
      </c>
      <c r="W22" s="245">
        <v>9.1568636025598033E-2</v>
      </c>
      <c r="X22" s="245">
        <v>1.250771444440576E-2</v>
      </c>
      <c r="Y22" s="245">
        <v>9.2352643163008355E-2</v>
      </c>
      <c r="Z22" s="245">
        <v>1.9990401151498919E-2</v>
      </c>
      <c r="AA22" s="245">
        <v>0.14380098949602105</v>
      </c>
      <c r="AB22" s="245">
        <v>2.0161558196779023E-2</v>
      </c>
      <c r="AC22" s="248">
        <v>0.14503220803355646</v>
      </c>
      <c r="AD22" s="75"/>
      <c r="AE22" s="249" t="s">
        <v>45</v>
      </c>
      <c r="AF22" s="245">
        <v>9.3142104056625243E-3</v>
      </c>
      <c r="AG22" s="245">
        <v>6.9899064711257161E-2</v>
      </c>
      <c r="AH22" s="245">
        <v>9.3939583166758496E-3</v>
      </c>
      <c r="AI22" s="245">
        <v>7.0497537813080061E-2</v>
      </c>
      <c r="AJ22" s="245">
        <v>1.2401532996195385E-2</v>
      </c>
      <c r="AK22" s="245">
        <v>9.1568636025598033E-2</v>
      </c>
      <c r="AL22" s="245">
        <v>1.250771444440576E-2</v>
      </c>
      <c r="AM22" s="245">
        <v>9.2352643163008355E-2</v>
      </c>
      <c r="AN22" s="245">
        <v>1.9990401151498919E-2</v>
      </c>
      <c r="AO22" s="245">
        <v>0.14380098949602105</v>
      </c>
      <c r="AP22" s="245">
        <v>2.0161558196779023E-2</v>
      </c>
      <c r="AQ22" s="248">
        <v>0.14503220803355646</v>
      </c>
      <c r="AR22" s="327"/>
      <c r="AS22" s="328"/>
      <c r="AT22" s="328"/>
      <c r="AU22" s="328"/>
      <c r="AV22" s="328"/>
      <c r="AW22" s="328"/>
      <c r="AX22" s="328"/>
      <c r="AY22" s="328"/>
      <c r="AZ22" s="328"/>
      <c r="BA22" s="328"/>
      <c r="BB22" s="328"/>
      <c r="BC22" s="328"/>
      <c r="BD22" s="328"/>
      <c r="BE22" s="357"/>
    </row>
    <row r="23" spans="1:57" x14ac:dyDescent="0.25">
      <c r="A23" s="358"/>
      <c r="B23" s="337" t="s">
        <v>44</v>
      </c>
      <c r="C23" s="65" t="s">
        <v>19</v>
      </c>
      <c r="D23" s="276">
        <v>1.1134184422759729E-3</v>
      </c>
      <c r="E23" s="276">
        <v>2.1375556387975281E-3</v>
      </c>
      <c r="F23" s="276">
        <v>1.1772083967308217E-3</v>
      </c>
      <c r="G23" s="276">
        <v>2.2600204477734535E-3</v>
      </c>
      <c r="H23" s="276">
        <v>1.2539600896087875E-3</v>
      </c>
      <c r="I23" s="276">
        <v>2.6456919454937279E-3</v>
      </c>
      <c r="J23" s="276">
        <v>1.3258019542368175E-3</v>
      </c>
      <c r="K23" s="276">
        <v>2.797268892934638E-3</v>
      </c>
      <c r="L23" s="276">
        <v>1.6053142079408237E-3</v>
      </c>
      <c r="M23" s="276">
        <v>3.916032712234228E-3</v>
      </c>
      <c r="N23" s="276">
        <v>1.697285848001807E-3</v>
      </c>
      <c r="O23" s="277">
        <v>4.1403900058375994E-3</v>
      </c>
      <c r="P23" s="65"/>
      <c r="Q23" s="111" t="s">
        <v>19</v>
      </c>
      <c r="R23" s="206">
        <v>1.5422693837487875E-3</v>
      </c>
      <c r="S23" s="206">
        <v>1.6964462517978264E-2</v>
      </c>
      <c r="T23" s="206">
        <v>1.7203746792632303E-3</v>
      </c>
      <c r="U23" s="206">
        <v>1.9031091855813496E-2</v>
      </c>
      <c r="V23" s="206">
        <v>1.7515335727626609E-3</v>
      </c>
      <c r="W23" s="206">
        <v>1.9683768403024871E-2</v>
      </c>
      <c r="X23" s="206">
        <v>1.9733029536244248E-3</v>
      </c>
      <c r="Y23" s="206">
        <v>2.2292557440274734E-2</v>
      </c>
      <c r="Z23" s="206">
        <v>2.048795649170038E-3</v>
      </c>
      <c r="AA23" s="206">
        <v>2.4290210370582779E-2</v>
      </c>
      <c r="AB23" s="206">
        <v>2.3667830755203217E-3</v>
      </c>
      <c r="AC23" s="207">
        <v>2.8128824777069548E-2</v>
      </c>
      <c r="AD23" s="65"/>
      <c r="AE23" s="111" t="s">
        <v>19</v>
      </c>
      <c r="AF23" s="206">
        <v>1.115461035006964E-3</v>
      </c>
      <c r="AG23" s="206">
        <v>1.1758327888262093E-2</v>
      </c>
      <c r="AH23" s="206">
        <v>1.1793680136571488E-3</v>
      </c>
      <c r="AI23" s="206">
        <v>1.2431985851861286E-2</v>
      </c>
      <c r="AJ23" s="206">
        <v>1.1740869832884292E-3</v>
      </c>
      <c r="AK23" s="206">
        <v>1.2640174492232403E-2</v>
      </c>
      <c r="AL23" s="206">
        <v>1.2413527589809036E-3</v>
      </c>
      <c r="AM23" s="206">
        <v>1.3364355199633504E-2</v>
      </c>
      <c r="AN23" s="206">
        <v>1.094753457864786E-3</v>
      </c>
      <c r="AO23" s="206">
        <v>1.265296825709958E-2</v>
      </c>
      <c r="AP23" s="206">
        <v>1.1574740582831987E-3</v>
      </c>
      <c r="AQ23" s="207">
        <v>1.3377881944705782E-2</v>
      </c>
      <c r="AR23" s="327"/>
      <c r="AS23" s="328"/>
      <c r="AT23" s="328"/>
      <c r="AU23" s="328"/>
      <c r="AV23" s="328"/>
      <c r="AW23" s="328"/>
      <c r="AX23" s="328"/>
      <c r="AY23" s="328"/>
      <c r="AZ23" s="328"/>
      <c r="BA23" s="328"/>
      <c r="BB23" s="328"/>
      <c r="BC23" s="328"/>
      <c r="BD23" s="328"/>
      <c r="BE23" s="357"/>
    </row>
    <row r="24" spans="1:57" x14ac:dyDescent="0.25">
      <c r="A24" s="358"/>
      <c r="B24" s="337"/>
      <c r="C24" s="65" t="s">
        <v>20</v>
      </c>
      <c r="D24" s="276">
        <v>0</v>
      </c>
      <c r="E24" s="276">
        <v>0</v>
      </c>
      <c r="F24" s="276">
        <v>0</v>
      </c>
      <c r="G24" s="276">
        <v>0</v>
      </c>
      <c r="H24" s="276">
        <v>0</v>
      </c>
      <c r="I24" s="276">
        <v>0</v>
      </c>
      <c r="J24" s="276">
        <v>0</v>
      </c>
      <c r="K24" s="276">
        <v>0</v>
      </c>
      <c r="L24" s="276">
        <v>0</v>
      </c>
      <c r="M24" s="276">
        <v>0</v>
      </c>
      <c r="N24" s="276">
        <v>0</v>
      </c>
      <c r="O24" s="277">
        <v>0</v>
      </c>
      <c r="P24" s="65"/>
      <c r="Q24" s="111" t="s">
        <v>20</v>
      </c>
      <c r="R24" s="206">
        <v>7.891099702984016E-4</v>
      </c>
      <c r="S24" s="206">
        <v>9.6254273261881969E-3</v>
      </c>
      <c r="T24" s="206">
        <v>9.2406526680345819E-4</v>
      </c>
      <c r="U24" s="206">
        <v>1.1271588758291741E-2</v>
      </c>
      <c r="V24" s="206">
        <v>1.0676193715801906E-3</v>
      </c>
      <c r="W24" s="206">
        <v>1.3022636970725209E-2</v>
      </c>
      <c r="X24" s="206">
        <v>1.2502059492046789E-3</v>
      </c>
      <c r="Y24" s="206">
        <v>1.5249796555335886E-2</v>
      </c>
      <c r="Z24" s="206">
        <v>1.7638928747846624E-3</v>
      </c>
      <c r="AA24" s="206">
        <v>2.1515661082067733E-2</v>
      </c>
      <c r="AB24" s="206">
        <v>2.0655576552077296E-3</v>
      </c>
      <c r="AC24" s="207">
        <v>2.519531604794624E-2</v>
      </c>
      <c r="AD24" s="65"/>
      <c r="AE24" s="111" t="s">
        <v>20</v>
      </c>
      <c r="AF24" s="206">
        <v>9.3973766893794091E-4</v>
      </c>
      <c r="AG24" s="206">
        <v>1.1462758016633788E-2</v>
      </c>
      <c r="AH24" s="206">
        <v>9.4751728541770189E-4</v>
      </c>
      <c r="AI24" s="206">
        <v>1.1557652436765421E-2</v>
      </c>
      <c r="AJ24" s="206">
        <v>1.271409787386626E-3</v>
      </c>
      <c r="AK24" s="206">
        <v>1.5508437316622188E-2</v>
      </c>
      <c r="AL24" s="206">
        <v>1.281935150859244E-3</v>
      </c>
      <c r="AM24" s="206">
        <v>1.5636823885035574E-2</v>
      </c>
      <c r="AN24" s="206">
        <v>2.1005900835083385E-3</v>
      </c>
      <c r="AO24" s="206">
        <v>2.5622635566593166E-2</v>
      </c>
      <c r="AP24" s="206">
        <v>2.1179798144630984E-3</v>
      </c>
      <c r="AQ24" s="207">
        <v>2.5834752505710934E-2</v>
      </c>
      <c r="AR24" s="327"/>
      <c r="AS24" s="328"/>
      <c r="AT24" s="328"/>
      <c r="AU24" s="328"/>
      <c r="AV24" s="328"/>
      <c r="AW24" s="328"/>
      <c r="AX24" s="328"/>
      <c r="AY24" s="328"/>
      <c r="AZ24" s="328"/>
      <c r="BA24" s="328"/>
      <c r="BB24" s="328"/>
      <c r="BC24" s="328"/>
      <c r="BD24" s="328"/>
      <c r="BE24" s="357"/>
    </row>
    <row r="25" spans="1:57" x14ac:dyDescent="0.25">
      <c r="A25" s="358"/>
      <c r="B25" s="337"/>
      <c r="C25" s="65" t="s">
        <v>21</v>
      </c>
      <c r="D25" s="276">
        <v>8.0400884857663348E-4</v>
      </c>
      <c r="E25" s="276">
        <v>1.5689702638675316E-3</v>
      </c>
      <c r="F25" s="276">
        <v>1.7056706594612313E-3</v>
      </c>
      <c r="G25" s="276">
        <v>3.3285038459261685E-3</v>
      </c>
      <c r="H25" s="276">
        <v>8.1653806617195182E-4</v>
      </c>
      <c r="I25" s="276">
        <v>1.7272340650715519E-3</v>
      </c>
      <c r="J25" s="276">
        <v>1.7322508629952762E-3</v>
      </c>
      <c r="K25" s="276">
        <v>3.664253785303574E-3</v>
      </c>
      <c r="L25" s="276">
        <v>8.4786111016024745E-4</v>
      </c>
      <c r="M25" s="276">
        <v>2.1228935680816029E-3</v>
      </c>
      <c r="N25" s="276">
        <v>1.7987013718303876E-3</v>
      </c>
      <c r="O25" s="277">
        <v>4.5036286337470886E-3</v>
      </c>
      <c r="P25" s="65"/>
      <c r="Q25" s="111" t="s">
        <v>21</v>
      </c>
      <c r="R25" s="206">
        <v>7.891099702984016E-4</v>
      </c>
      <c r="S25" s="206">
        <v>9.6254273261881969E-3</v>
      </c>
      <c r="T25" s="206">
        <v>9.2406526680345808E-4</v>
      </c>
      <c r="U25" s="206">
        <v>1.1271588758291739E-2</v>
      </c>
      <c r="V25" s="206">
        <v>1.0676193715801906E-3</v>
      </c>
      <c r="W25" s="206">
        <v>1.3022636970725209E-2</v>
      </c>
      <c r="X25" s="206">
        <v>1.2502059492046787E-3</v>
      </c>
      <c r="Y25" s="206">
        <v>1.5249796555335888E-2</v>
      </c>
      <c r="Z25" s="206">
        <v>1.7638928747846622E-3</v>
      </c>
      <c r="AA25" s="206">
        <v>2.151566108206773E-2</v>
      </c>
      <c r="AB25" s="206">
        <v>2.0655576552077296E-3</v>
      </c>
      <c r="AC25" s="207">
        <v>2.5195316047946236E-2</v>
      </c>
      <c r="AD25" s="65"/>
      <c r="AE25" s="111" t="s">
        <v>21</v>
      </c>
      <c r="AF25" s="206">
        <v>5.7385810411208788E-4</v>
      </c>
      <c r="AG25" s="206">
        <v>6.9998221852225284E-3</v>
      </c>
      <c r="AH25" s="206">
        <v>1.2174156200032693E-3</v>
      </c>
      <c r="AI25" s="206">
        <v>1.4849825774824013E-2</v>
      </c>
      <c r="AJ25" s="206">
        <v>7.7639625850458964E-4</v>
      </c>
      <c r="AK25" s="206">
        <v>9.4703476623598931E-3</v>
      </c>
      <c r="AL25" s="206">
        <v>1.6470917211808941E-3</v>
      </c>
      <c r="AM25" s="206">
        <v>2.009094075417367E-2</v>
      </c>
      <c r="AN25" s="206">
        <v>1.2827416444858434E-3</v>
      </c>
      <c r="AO25" s="206">
        <v>1.5646661355203297E-2</v>
      </c>
      <c r="AP25" s="206">
        <v>2.7212819741249551E-3</v>
      </c>
      <c r="AQ25" s="207">
        <v>3.3193728202547783E-2</v>
      </c>
      <c r="AR25" s="327"/>
      <c r="AS25" s="328"/>
      <c r="AT25" s="328"/>
      <c r="AU25" s="328"/>
      <c r="AV25" s="328"/>
      <c r="AW25" s="328"/>
      <c r="AX25" s="328"/>
      <c r="AY25" s="328"/>
      <c r="AZ25" s="328"/>
      <c r="BA25" s="328"/>
      <c r="BB25" s="328"/>
      <c r="BC25" s="328"/>
      <c r="BD25" s="328"/>
      <c r="BE25" s="357"/>
    </row>
    <row r="26" spans="1:57" x14ac:dyDescent="0.25">
      <c r="A26" s="358"/>
      <c r="B26" s="337"/>
      <c r="C26" s="65" t="s">
        <v>22</v>
      </c>
      <c r="D26" s="276">
        <v>0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276">
        <v>0</v>
      </c>
      <c r="K26" s="276">
        <v>0</v>
      </c>
      <c r="L26" s="276">
        <v>0</v>
      </c>
      <c r="M26" s="276">
        <v>0</v>
      </c>
      <c r="N26" s="276">
        <v>0</v>
      </c>
      <c r="O26" s="277">
        <v>0</v>
      </c>
      <c r="P26" s="65"/>
      <c r="Q26" s="111" t="s">
        <v>22</v>
      </c>
      <c r="R26" s="206">
        <v>7.891099702984016E-4</v>
      </c>
      <c r="S26" s="206">
        <v>9.6254273261881969E-3</v>
      </c>
      <c r="T26" s="206">
        <v>9.2406526680345819E-4</v>
      </c>
      <c r="U26" s="206">
        <v>1.1271588758291741E-2</v>
      </c>
      <c r="V26" s="206">
        <v>1.0676193715801906E-3</v>
      </c>
      <c r="W26" s="206">
        <v>1.3022636970725209E-2</v>
      </c>
      <c r="X26" s="206">
        <v>1.2502059492046789E-3</v>
      </c>
      <c r="Y26" s="206">
        <v>1.5249796555335886E-2</v>
      </c>
      <c r="Z26" s="206">
        <v>1.7638928747846622E-3</v>
      </c>
      <c r="AA26" s="206">
        <v>2.1515661082067726E-2</v>
      </c>
      <c r="AB26" s="206">
        <v>2.0655576552077301E-3</v>
      </c>
      <c r="AC26" s="207">
        <v>2.519531604794624E-2</v>
      </c>
      <c r="AD26" s="65"/>
      <c r="AE26" s="111" t="s">
        <v>22</v>
      </c>
      <c r="AF26" s="206">
        <v>1.5678313196380422E-2</v>
      </c>
      <c r="AG26" s="206">
        <v>0.19124136045564141</v>
      </c>
      <c r="AH26" s="206">
        <v>2.481215468354191E-2</v>
      </c>
      <c r="AI26" s="206">
        <v>0.30265438367514252</v>
      </c>
      <c r="AJ26" s="206">
        <v>2.1211835500985279E-2</v>
      </c>
      <c r="AK26" s="206">
        <v>0.25873831120469137</v>
      </c>
      <c r="AL26" s="206">
        <v>3.3569385748321412E-2</v>
      </c>
      <c r="AM26" s="206">
        <v>0.4094735779134282</v>
      </c>
      <c r="AN26" s="206">
        <v>3.5045641262497408E-2</v>
      </c>
      <c r="AO26" s="206">
        <v>0.42748068807731598</v>
      </c>
      <c r="AP26" s="206">
        <v>5.5462463410270155E-2</v>
      </c>
      <c r="AQ26" s="207">
        <v>0.67652156350914194</v>
      </c>
      <c r="AR26" s="327"/>
      <c r="AS26" s="328"/>
      <c r="AT26" s="328"/>
      <c r="AU26" s="328"/>
      <c r="AV26" s="328"/>
      <c r="AW26" s="328"/>
      <c r="AX26" s="328"/>
      <c r="AY26" s="328"/>
      <c r="AZ26" s="328"/>
      <c r="BA26" s="328"/>
      <c r="BB26" s="328"/>
      <c r="BC26" s="328"/>
      <c r="BD26" s="328"/>
      <c r="BE26" s="357"/>
    </row>
    <row r="27" spans="1:57" x14ac:dyDescent="0.25">
      <c r="A27" s="358"/>
      <c r="B27" s="337"/>
      <c r="C27" s="65" t="s">
        <v>23</v>
      </c>
      <c r="D27" s="276">
        <v>7.597862806000389E-4</v>
      </c>
      <c r="E27" s="276">
        <v>4.5140204702617493E-3</v>
      </c>
      <c r="F27" s="276">
        <v>1.1937323786032402E-3</v>
      </c>
      <c r="G27" s="276">
        <v>7.0921685882162789E-3</v>
      </c>
      <c r="H27" s="276">
        <v>1.024791046929101E-3</v>
      </c>
      <c r="I27" s="276">
        <v>6.104049068236121E-3</v>
      </c>
      <c r="J27" s="276">
        <v>1.6100925816347491E-3</v>
      </c>
      <c r="K27" s="276">
        <v>9.5903298064053313E-3</v>
      </c>
      <c r="L27" s="276">
        <v>1.6873029627517556E-3</v>
      </c>
      <c r="M27" s="276">
        <v>1.0079120563172051E-2</v>
      </c>
      <c r="N27" s="276">
        <v>2.6509930892135202E-3</v>
      </c>
      <c r="O27" s="277">
        <v>1.5835732851877962E-2</v>
      </c>
      <c r="P27" s="65"/>
      <c r="Q27" s="111" t="s">
        <v>23</v>
      </c>
      <c r="R27" s="206">
        <v>7.9804941296609849E-4</v>
      </c>
      <c r="S27" s="206">
        <v>9.7595189662036484E-3</v>
      </c>
      <c r="T27" s="206">
        <v>9.3811040348409068E-4</v>
      </c>
      <c r="U27" s="206">
        <v>1.1482265808501228E-2</v>
      </c>
      <c r="V27" s="206">
        <v>1.075410628951119E-3</v>
      </c>
      <c r="W27" s="206">
        <v>1.3139505831289137E-2</v>
      </c>
      <c r="X27" s="206">
        <v>1.2624471233758723E-3</v>
      </c>
      <c r="Y27" s="206">
        <v>1.5433414167903789E-2</v>
      </c>
      <c r="Z27" s="206">
        <v>1.7670913909685173E-3</v>
      </c>
      <c r="AA27" s="206">
        <v>2.1563638824825551E-2</v>
      </c>
      <c r="AB27" s="206">
        <v>2.0705829793411673E-3</v>
      </c>
      <c r="AC27" s="207">
        <v>2.5270695909947797E-2</v>
      </c>
      <c r="AD27" s="65"/>
      <c r="AE27" s="111" t="s">
        <v>23</v>
      </c>
      <c r="AF27" s="206">
        <v>6.9536754553048905E-2</v>
      </c>
      <c r="AG27" s="206">
        <v>0.84822238944792816</v>
      </c>
      <c r="AH27" s="206">
        <v>0.10925213778196316</v>
      </c>
      <c r="AI27" s="206">
        <v>1.3326780917135548</v>
      </c>
      <c r="AJ27" s="206">
        <v>9.4074835230239642E-2</v>
      </c>
      <c r="AK27" s="206">
        <v>1.1475304482477404</v>
      </c>
      <c r="AL27" s="206">
        <v>0.14780495475308286</v>
      </c>
      <c r="AM27" s="206">
        <v>1.802933649215918</v>
      </c>
      <c r="AN27" s="206">
        <v>0.15541831464527128</v>
      </c>
      <c r="AO27" s="206">
        <v>1.8957747610780917</v>
      </c>
      <c r="AP27" s="206">
        <v>0.24418429123711793</v>
      </c>
      <c r="AQ27" s="207">
        <v>2.9785319538153612</v>
      </c>
      <c r="AR27" s="327"/>
      <c r="AS27" s="328"/>
      <c r="AT27" s="328"/>
      <c r="AU27" s="328"/>
      <c r="AV27" s="328"/>
      <c r="AW27" s="328"/>
      <c r="AX27" s="328"/>
      <c r="AY27" s="328"/>
      <c r="AZ27" s="328"/>
      <c r="BA27" s="328"/>
      <c r="BB27" s="328"/>
      <c r="BC27" s="328"/>
      <c r="BD27" s="328"/>
      <c r="BE27" s="357"/>
    </row>
    <row r="28" spans="1:57" x14ac:dyDescent="0.25">
      <c r="A28" s="358"/>
      <c r="B28" s="337"/>
      <c r="C28" s="65" t="s">
        <v>24</v>
      </c>
      <c r="D28" s="276">
        <v>1.6533882315519365E-3</v>
      </c>
      <c r="E28" s="276">
        <v>9.800450971035506E-3</v>
      </c>
      <c r="F28" s="276">
        <v>1.760251576933105E-3</v>
      </c>
      <c r="G28" s="276">
        <v>1.0433882948488212E-2</v>
      </c>
      <c r="H28" s="276">
        <v>2.2284750131625415E-3</v>
      </c>
      <c r="I28" s="276">
        <v>1.3250971660699136E-2</v>
      </c>
      <c r="J28" s="276">
        <v>2.3725079090428777E-3</v>
      </c>
      <c r="K28" s="276">
        <v>1.4107420941146847E-2</v>
      </c>
      <c r="L28" s="276">
        <v>3.6661919671890537E-3</v>
      </c>
      <c r="M28" s="276">
        <v>2.187727338485821E-2</v>
      </c>
      <c r="N28" s="276">
        <v>3.9031487393173083E-3</v>
      </c>
      <c r="O28" s="277">
        <v>2.329126592279343E-2</v>
      </c>
      <c r="P28" s="65"/>
      <c r="Q28" s="111" t="s">
        <v>24</v>
      </c>
      <c r="R28" s="206">
        <v>8.1308565395362439E-4</v>
      </c>
      <c r="S28" s="206">
        <v>9.9850625810165398E-3</v>
      </c>
      <c r="T28" s="206">
        <v>9.4959056942554192E-4</v>
      </c>
      <c r="U28" s="206">
        <v>1.1654468297622997E-2</v>
      </c>
      <c r="V28" s="206">
        <v>1.0885156096283204E-3</v>
      </c>
      <c r="W28" s="206">
        <v>1.333608054144716E-2</v>
      </c>
      <c r="X28" s="206">
        <v>1.2724527725908987E-3</v>
      </c>
      <c r="Y28" s="206">
        <v>1.5583498906129182E-2</v>
      </c>
      <c r="Z28" s="206">
        <v>1.7724713304044209E-3</v>
      </c>
      <c r="AA28" s="206">
        <v>2.1644337916364109E-2</v>
      </c>
      <c r="AB28" s="206">
        <v>2.0746905616504936E-3</v>
      </c>
      <c r="AC28" s="207">
        <v>2.53323096445877E-2</v>
      </c>
      <c r="AD28" s="65"/>
      <c r="AE28" s="111" t="s">
        <v>24</v>
      </c>
      <c r="AF28" s="206">
        <v>3.7350752032399584E-2</v>
      </c>
      <c r="AG28" s="206">
        <v>0.45566521570498453</v>
      </c>
      <c r="AH28" s="206">
        <v>3.9764841015564892E-2</v>
      </c>
      <c r="AI28" s="206">
        <v>0.48511619908253067</v>
      </c>
      <c r="AJ28" s="206">
        <v>5.0521828945172854E-2</v>
      </c>
      <c r="AK28" s="206">
        <v>0.6163151112385804</v>
      </c>
      <c r="AL28" s="206">
        <v>5.3787203376191202E-2</v>
      </c>
      <c r="AM28" s="206">
        <v>0.65614936996806317</v>
      </c>
      <c r="AN28" s="206">
        <v>8.3444902058695383E-2</v>
      </c>
      <c r="AO28" s="206">
        <v>1.01787056254641</v>
      </c>
      <c r="AP28" s="206">
        <v>8.8838191558903157E-2</v>
      </c>
      <c r="AQ28" s="207">
        <v>1.083658531399087</v>
      </c>
      <c r="AR28" s="327"/>
      <c r="AS28" s="328"/>
      <c r="AT28" s="328"/>
      <c r="AU28" s="328"/>
      <c r="AV28" s="328"/>
      <c r="AW28" s="328"/>
      <c r="AX28" s="328"/>
      <c r="AY28" s="328"/>
      <c r="AZ28" s="328"/>
      <c r="BA28" s="328"/>
      <c r="BB28" s="328"/>
      <c r="BC28" s="328"/>
      <c r="BD28" s="328"/>
      <c r="BE28" s="357"/>
    </row>
    <row r="29" spans="1:57" x14ac:dyDescent="0.25">
      <c r="A29" s="358"/>
      <c r="B29" s="337"/>
      <c r="C29" s="65" t="s">
        <v>25</v>
      </c>
      <c r="D29" s="276">
        <v>4.7348568268197421E-4</v>
      </c>
      <c r="E29" s="276">
        <v>9.4309973097012219E-4</v>
      </c>
      <c r="F29" s="276">
        <v>4.8806354063010802E-4</v>
      </c>
      <c r="G29" s="276">
        <v>9.7213624550870437E-4</v>
      </c>
      <c r="H29" s="276">
        <v>6.6478223148564971E-4</v>
      </c>
      <c r="I29" s="276">
        <v>1.3112208515370968E-3</v>
      </c>
      <c r="J29" s="276">
        <v>6.8524980060441954E-4</v>
      </c>
      <c r="K29" s="276">
        <v>1.3515912196632594E-3</v>
      </c>
      <c r="L29" s="276">
        <v>1.1430236034948385E-3</v>
      </c>
      <c r="M29" s="276">
        <v>2.2315236529545325E-3</v>
      </c>
      <c r="N29" s="276">
        <v>1.1782154505401981E-3</v>
      </c>
      <c r="O29" s="277">
        <v>2.300228655049647E-3</v>
      </c>
      <c r="P29" s="65"/>
      <c r="Q29" s="111" t="s">
        <v>25</v>
      </c>
      <c r="R29" s="206">
        <v>7.891099702984016E-4</v>
      </c>
      <c r="S29" s="206">
        <v>9.6254273261881969E-3</v>
      </c>
      <c r="T29" s="206">
        <v>9.2406526680345808E-4</v>
      </c>
      <c r="U29" s="206">
        <v>1.1271588758291741E-2</v>
      </c>
      <c r="V29" s="206">
        <v>1.0676193715801906E-3</v>
      </c>
      <c r="W29" s="206">
        <v>1.3022636970725211E-2</v>
      </c>
      <c r="X29" s="206">
        <v>1.2502059492046789E-3</v>
      </c>
      <c r="Y29" s="206">
        <v>1.5249796555335888E-2</v>
      </c>
      <c r="Z29" s="206">
        <v>1.7638928747846624E-3</v>
      </c>
      <c r="AA29" s="206">
        <v>2.151566108206773E-2</v>
      </c>
      <c r="AB29" s="206">
        <v>2.0655576552077301E-3</v>
      </c>
      <c r="AC29" s="207">
        <v>2.5195316047946236E-2</v>
      </c>
      <c r="AD29" s="65"/>
      <c r="AE29" s="111" t="s">
        <v>25</v>
      </c>
      <c r="AF29" s="206">
        <v>3.4080280545347813E-4</v>
      </c>
      <c r="AG29" s="206">
        <v>4.1570538453759957E-3</v>
      </c>
      <c r="AH29" s="206">
        <v>3.5129557232677604E-4</v>
      </c>
      <c r="AI29" s="206">
        <v>4.2850428060925514E-3</v>
      </c>
      <c r="AJ29" s="206">
        <v>4.6108614855470574E-4</v>
      </c>
      <c r="AK29" s="206">
        <v>5.6242493202145836E-3</v>
      </c>
      <c r="AL29" s="206">
        <v>4.752822449126971E-4</v>
      </c>
      <c r="AM29" s="206">
        <v>5.7974108553016882E-3</v>
      </c>
      <c r="AN29" s="206">
        <v>7.6179450630777467E-4</v>
      </c>
      <c r="AO29" s="206">
        <v>9.2922380073110471E-3</v>
      </c>
      <c r="AP29" s="206">
        <v>7.8524892637749945E-4</v>
      </c>
      <c r="AQ29" s="207">
        <v>9.5783309783245233E-3</v>
      </c>
      <c r="AR29" s="327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57"/>
    </row>
    <row r="30" spans="1:57" x14ac:dyDescent="0.25">
      <c r="A30" s="358"/>
      <c r="B30" s="337"/>
      <c r="C30" s="65" t="s">
        <v>26</v>
      </c>
      <c r="D30" s="276">
        <v>4.235355965329252E-3</v>
      </c>
      <c r="E30" s="276">
        <v>5.3499233246264231E-2</v>
      </c>
      <c r="F30" s="276">
        <v>5.3021241371016686E-3</v>
      </c>
      <c r="G30" s="276">
        <v>6.6974199626547382E-2</v>
      </c>
      <c r="H30" s="276">
        <v>5.7301874825042825E-3</v>
      </c>
      <c r="I30" s="276">
        <v>7.2381315568475144E-2</v>
      </c>
      <c r="J30" s="276">
        <v>7.1734620678434342E-3</v>
      </c>
      <c r="K30" s="276">
        <v>9.0612152435917054E-2</v>
      </c>
      <c r="L30" s="276">
        <v>9.467266275441857E-3</v>
      </c>
      <c r="M30" s="276">
        <v>0.1195865213740024</v>
      </c>
      <c r="N30" s="276">
        <v>1.1851806894697848E-2</v>
      </c>
      <c r="O30" s="277">
        <v>0.14970703445934122</v>
      </c>
      <c r="P30" s="65"/>
      <c r="Q30" s="111" t="s">
        <v>26</v>
      </c>
      <c r="R30" s="206">
        <v>7.891099702984016E-4</v>
      </c>
      <c r="S30" s="206">
        <v>9.6254273261881969E-3</v>
      </c>
      <c r="T30" s="206">
        <v>9.2406526680345819E-4</v>
      </c>
      <c r="U30" s="206">
        <v>1.1271588758291741E-2</v>
      </c>
      <c r="V30" s="206">
        <v>1.0676193715801906E-3</v>
      </c>
      <c r="W30" s="206">
        <v>1.3022636970725209E-2</v>
      </c>
      <c r="X30" s="206">
        <v>1.2502059492046789E-3</v>
      </c>
      <c r="Y30" s="206">
        <v>1.5249796555335888E-2</v>
      </c>
      <c r="Z30" s="206">
        <v>1.7638928747846622E-3</v>
      </c>
      <c r="AA30" s="206">
        <v>2.151566108206773E-2</v>
      </c>
      <c r="AB30" s="206">
        <v>2.0655576552077301E-3</v>
      </c>
      <c r="AC30" s="207">
        <v>2.519531604794624E-2</v>
      </c>
      <c r="AD30" s="65"/>
      <c r="AE30" s="111" t="s">
        <v>26</v>
      </c>
      <c r="AF30" s="206">
        <v>6.3998562602325573E-4</v>
      </c>
      <c r="AG30" s="206">
        <v>7.8064342930079227E-3</v>
      </c>
      <c r="AH30" s="206">
        <v>8.011801753886903E-4</v>
      </c>
      <c r="AI30" s="206">
        <v>9.7726576062274004E-3</v>
      </c>
      <c r="AJ30" s="206">
        <v>8.6586290579616964E-4</v>
      </c>
      <c r="AK30" s="206">
        <v>1.0561646396422486E-2</v>
      </c>
      <c r="AL30" s="206">
        <v>1.083949649055287E-3</v>
      </c>
      <c r="AM30" s="206">
        <v>1.3221830879013545E-2</v>
      </c>
      <c r="AN30" s="206">
        <v>1.4305561052284539E-3</v>
      </c>
      <c r="AO30" s="206">
        <v>1.7449676654958883E-2</v>
      </c>
      <c r="AP30" s="206">
        <v>1.7908733332217784E-3</v>
      </c>
      <c r="AQ30" s="207">
        <v>2.1844764060978888E-2</v>
      </c>
      <c r="AR30" s="327"/>
      <c r="AS30" s="328"/>
      <c r="AT30" s="328"/>
      <c r="AU30" s="328"/>
      <c r="AV30" s="328"/>
      <c r="AW30" s="328"/>
      <c r="AX30" s="328"/>
      <c r="AY30" s="328"/>
      <c r="AZ30" s="328"/>
      <c r="BA30" s="328"/>
      <c r="BB30" s="328"/>
      <c r="BC30" s="328"/>
      <c r="BD30" s="328"/>
      <c r="BE30" s="357"/>
    </row>
    <row r="31" spans="1:57" x14ac:dyDescent="0.25">
      <c r="A31" s="358"/>
      <c r="B31" s="337"/>
      <c r="C31" s="65" t="s">
        <v>27</v>
      </c>
      <c r="D31" s="276">
        <v>1.3315514974661342E-2</v>
      </c>
      <c r="E31" s="276">
        <v>5.4557474843586022E-2</v>
      </c>
      <c r="F31" s="276">
        <v>1.4203067862352538E-2</v>
      </c>
      <c r="G31" s="276">
        <v>5.8194032981570928E-2</v>
      </c>
      <c r="H31" s="276">
        <v>1.8562914339283705E-2</v>
      </c>
      <c r="I31" s="276">
        <v>7.4612171191405646E-2</v>
      </c>
      <c r="J31" s="276">
        <v>1.9800235483614034E-2</v>
      </c>
      <c r="K31" s="276">
        <v>7.9585486014291509E-2</v>
      </c>
      <c r="L31" s="276">
        <v>3.1681412750839612E-2</v>
      </c>
      <c r="M31" s="276">
        <v>0.12474891206095465</v>
      </c>
      <c r="N31" s="276">
        <v>3.3793154536767768E-2</v>
      </c>
      <c r="O31" s="277">
        <v>0.13306411859609291</v>
      </c>
      <c r="P31" s="65"/>
      <c r="Q31" s="111" t="s">
        <v>27</v>
      </c>
      <c r="R31" s="206">
        <v>7.9137718144794077E-4</v>
      </c>
      <c r="S31" s="206">
        <v>9.6594354934312829E-3</v>
      </c>
      <c r="T31" s="206">
        <v>9.2648360014441135E-4</v>
      </c>
      <c r="U31" s="206">
        <v>1.1307863758406037E-2</v>
      </c>
      <c r="V31" s="206">
        <v>1.0695953812976788E-3</v>
      </c>
      <c r="W31" s="206">
        <v>1.3052277116487532E-2</v>
      </c>
      <c r="X31" s="206">
        <v>1.2523136709238578E-3</v>
      </c>
      <c r="Y31" s="206">
        <v>1.5281412381123575E-2</v>
      </c>
      <c r="Z31" s="206">
        <v>1.7647040787739472E-3</v>
      </c>
      <c r="AA31" s="206">
        <v>2.1527829141906998E-2</v>
      </c>
      <c r="AB31" s="206">
        <v>2.0664229304398138E-3</v>
      </c>
      <c r="AC31" s="207">
        <v>2.52082951764275E-2</v>
      </c>
      <c r="AD31" s="65"/>
      <c r="AE31" s="111" t="s">
        <v>27</v>
      </c>
      <c r="AF31" s="206">
        <v>2.0862339082137484E-3</v>
      </c>
      <c r="AG31" s="206">
        <v>2.5453874532893835E-2</v>
      </c>
      <c r="AH31" s="206">
        <v>2.2252929632452642E-3</v>
      </c>
      <c r="AI31" s="206">
        <v>2.7150516374203761E-2</v>
      </c>
      <c r="AJ31" s="206">
        <v>2.8214603645690659E-3</v>
      </c>
      <c r="AK31" s="206">
        <v>3.4421224052230991E-2</v>
      </c>
      <c r="AL31" s="206">
        <v>3.0095263386485417E-3</v>
      </c>
      <c r="AM31" s="206">
        <v>3.6715589449555802E-2</v>
      </c>
      <c r="AN31" s="206">
        <v>4.6590897033092814E-3</v>
      </c>
      <c r="AO31" s="206">
        <v>5.6833045818352697E-2</v>
      </c>
      <c r="AP31" s="206">
        <v>4.9696438597240733E-3</v>
      </c>
      <c r="AQ31" s="207">
        <v>6.0621283376445935E-2</v>
      </c>
      <c r="AR31" s="327"/>
      <c r="AS31" s="328"/>
      <c r="AT31" s="328"/>
      <c r="AU31" s="328"/>
      <c r="AV31" s="328"/>
      <c r="AW31" s="328"/>
      <c r="AX31" s="328"/>
      <c r="AY31" s="328"/>
      <c r="AZ31" s="328"/>
      <c r="BA31" s="328"/>
      <c r="BB31" s="328"/>
      <c r="BC31" s="328"/>
      <c r="BD31" s="328"/>
      <c r="BE31" s="357"/>
    </row>
    <row r="32" spans="1:57" x14ac:dyDescent="0.25">
      <c r="A32" s="358"/>
      <c r="B32" s="337"/>
      <c r="C32" s="65" t="s">
        <v>28</v>
      </c>
      <c r="D32" s="276">
        <v>4.6529057912390266E-2</v>
      </c>
      <c r="E32" s="276">
        <v>5.3414829240663528E-2</v>
      </c>
      <c r="F32" s="276">
        <v>5.4800335104542269E-2</v>
      </c>
      <c r="G32" s="276">
        <v>6.2910161375968679E-2</v>
      </c>
      <c r="H32" s="276">
        <v>4.6900966225826575E-2</v>
      </c>
      <c r="I32" s="276">
        <v>5.6227259188650638E-2</v>
      </c>
      <c r="J32" s="276">
        <v>5.5238356012742254E-2</v>
      </c>
      <c r="K32" s="276">
        <v>6.6222545303834604E-2</v>
      </c>
      <c r="L32" s="276">
        <v>4.7830737009417326E-2</v>
      </c>
      <c r="M32" s="276">
        <v>6.3258334058618401E-2</v>
      </c>
      <c r="N32" s="276">
        <v>5.6333408283242188E-2</v>
      </c>
      <c r="O32" s="277">
        <v>7.4503505123499389E-2</v>
      </c>
      <c r="P32" s="65"/>
      <c r="Q32" s="111" t="s">
        <v>28</v>
      </c>
      <c r="R32" s="206">
        <v>4.6327821198787165E-2</v>
      </c>
      <c r="S32" s="206">
        <v>5.5164138554676959E-2</v>
      </c>
      <c r="T32" s="206">
        <v>5.4558003874565969E-2</v>
      </c>
      <c r="U32" s="206">
        <v>6.4905527366054247E-2</v>
      </c>
      <c r="V32" s="206">
        <v>4.0757321818428199E-2</v>
      </c>
      <c r="W32" s="206">
        <v>5.2712339417573223E-2</v>
      </c>
      <c r="X32" s="206">
        <v>4.799538180000687E-2</v>
      </c>
      <c r="Y32" s="206">
        <v>6.1994972406138077E-2</v>
      </c>
      <c r="Z32" s="206">
        <v>1.8057560195069631E-2</v>
      </c>
      <c r="AA32" s="206">
        <v>3.7809328402352696E-2</v>
      </c>
      <c r="AB32" s="206">
        <v>2.1255682478168628E-2</v>
      </c>
      <c r="AC32" s="207">
        <v>4.4385440870907136E-2</v>
      </c>
      <c r="AD32" s="65"/>
      <c r="AE32" s="111" t="s">
        <v>28</v>
      </c>
      <c r="AF32" s="206">
        <v>4.5859648301396654E-2</v>
      </c>
      <c r="AG32" s="206">
        <v>4.9453446294358321E-2</v>
      </c>
      <c r="AH32" s="206">
        <v>5.4011927329905535E-2</v>
      </c>
      <c r="AI32" s="206">
        <v>5.8244579851758703E-2</v>
      </c>
      <c r="AJ32" s="206">
        <v>4.0123911427841039E-2</v>
      </c>
      <c r="AK32" s="206">
        <v>4.4986108712436239E-2</v>
      </c>
      <c r="AL32" s="206">
        <v>4.7256572357230991E-2</v>
      </c>
      <c r="AM32" s="206">
        <v>5.2983102239738226E-2</v>
      </c>
      <c r="AN32" s="206">
        <v>1.7011056071490838E-2</v>
      </c>
      <c r="AO32" s="206">
        <v>2.5044251585169857E-2</v>
      </c>
      <c r="AP32" s="206">
        <v>2.0035040790104128E-2</v>
      </c>
      <c r="AQ32" s="207">
        <v>2.9496264074246506E-2</v>
      </c>
      <c r="AR32" s="327"/>
      <c r="AS32" s="328"/>
      <c r="AT32" s="328"/>
      <c r="AU32" s="328"/>
      <c r="AV32" s="328"/>
      <c r="AW32" s="328"/>
      <c r="AX32" s="328"/>
      <c r="AY32" s="328"/>
      <c r="AZ32" s="328"/>
      <c r="BA32" s="328"/>
      <c r="BB32" s="328"/>
      <c r="BC32" s="328"/>
      <c r="BD32" s="328"/>
      <c r="BE32" s="357"/>
    </row>
    <row r="33" spans="1:57" x14ac:dyDescent="0.25">
      <c r="A33" s="358"/>
      <c r="B33" s="337"/>
      <c r="C33" s="65" t="s">
        <v>29</v>
      </c>
      <c r="D33" s="276">
        <v>1.4680284103941862E-2</v>
      </c>
      <c r="E33" s="276">
        <v>3.2041289667481952E-2</v>
      </c>
      <c r="F33" s="276">
        <v>1.6975494342303429E-2</v>
      </c>
      <c r="G33" s="276">
        <v>3.7050831415748685E-2</v>
      </c>
      <c r="H33" s="276">
        <v>1.6560716800083738E-2</v>
      </c>
      <c r="I33" s="276">
        <v>4.0132086747852486E-2</v>
      </c>
      <c r="J33" s="276">
        <v>1.9149926006460902E-2</v>
      </c>
      <c r="K33" s="276">
        <v>4.6406595860775744E-2</v>
      </c>
      <c r="L33" s="276">
        <v>2.1261798540438432E-2</v>
      </c>
      <c r="M33" s="276">
        <v>6.0359079448778843E-2</v>
      </c>
      <c r="N33" s="276">
        <v>2.458600516685459E-2</v>
      </c>
      <c r="O33" s="277">
        <v>6.97960069733434E-2</v>
      </c>
      <c r="P33" s="65"/>
      <c r="Q33" s="111" t="s">
        <v>29</v>
      </c>
      <c r="R33" s="206">
        <v>1.065455927094123E-2</v>
      </c>
      <c r="S33" s="206">
        <v>0.10562250177099966</v>
      </c>
      <c r="T33" s="206">
        <v>1.2331942498714478E-2</v>
      </c>
      <c r="U33" s="206">
        <v>0.12227746456951041</v>
      </c>
      <c r="V33" s="206">
        <v>1.0033907054321039E-2</v>
      </c>
      <c r="W33" s="206">
        <v>0.10027029898218413</v>
      </c>
      <c r="X33" s="206">
        <v>1.1618340840338184E-2</v>
      </c>
      <c r="Y33" s="206">
        <v>0.1161383203991649</v>
      </c>
      <c r="Z33" s="206">
        <v>5.4998460759266826E-3</v>
      </c>
      <c r="AA33" s="206">
        <v>5.7868853586842281E-2</v>
      </c>
      <c r="AB33" s="206">
        <v>6.3856138598466913E-3</v>
      </c>
      <c r="AC33" s="207">
        <v>6.7232200982875009E-2</v>
      </c>
      <c r="AD33" s="65"/>
      <c r="AE33" s="111" t="s">
        <v>29</v>
      </c>
      <c r="AF33" s="206">
        <v>1.5565470268159671E-2</v>
      </c>
      <c r="AG33" s="206">
        <v>0.16552494716936347</v>
      </c>
      <c r="AH33" s="206">
        <v>1.7999076216889214E-2</v>
      </c>
      <c r="AI33" s="206">
        <v>0.19140418429838937</v>
      </c>
      <c r="AJ33" s="206">
        <v>1.667808075644011E-2</v>
      </c>
      <c r="AK33" s="206">
        <v>0.1813147839329117</v>
      </c>
      <c r="AL33" s="206">
        <v>1.9285639400221651E-2</v>
      </c>
      <c r="AM33" s="206">
        <v>0.20966270591470704</v>
      </c>
      <c r="AN33" s="206">
        <v>1.6477176540297313E-2</v>
      </c>
      <c r="AO33" s="206">
        <v>0.19176843741847907</v>
      </c>
      <c r="AP33" s="206">
        <v>1.9053324524001977E-2</v>
      </c>
      <c r="AQ33" s="207">
        <v>0.22175075096507496</v>
      </c>
      <c r="AR33" s="327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57"/>
    </row>
    <row r="34" spans="1:57" s="6" customFormat="1" x14ac:dyDescent="0.25">
      <c r="A34" s="358"/>
      <c r="B34" s="337"/>
      <c r="C34" s="67" t="s">
        <v>45</v>
      </c>
      <c r="D34" s="284">
        <v>1.0777573066324491E-2</v>
      </c>
      <c r="E34" s="284">
        <v>1.1236572351120609E-2</v>
      </c>
      <c r="F34" s="284">
        <v>1.3394482601948476E-2</v>
      </c>
      <c r="G34" s="284">
        <v>1.3964931802030315E-2</v>
      </c>
      <c r="H34" s="284">
        <v>9.7489444765745427E-3</v>
      </c>
      <c r="I34" s="284">
        <v>1.2458578330514556E-2</v>
      </c>
      <c r="J34" s="284">
        <v>1.2116092034379702E-2</v>
      </c>
      <c r="K34" s="284">
        <v>1.5483653849168458E-2</v>
      </c>
      <c r="L34" s="284">
        <v>5.21092115369662E-3</v>
      </c>
      <c r="M34" s="284">
        <v>7.1070104499158654E-3</v>
      </c>
      <c r="N34" s="284">
        <v>6.4761883128775614E-3</v>
      </c>
      <c r="O34" s="285">
        <v>8.8326682860270893E-3</v>
      </c>
      <c r="P34" s="67"/>
      <c r="Q34" s="254" t="s">
        <v>45</v>
      </c>
      <c r="R34" s="250">
        <v>1.4102663015598392E-2</v>
      </c>
      <c r="S34" s="250">
        <v>6.1633235844486954E-2</v>
      </c>
      <c r="T34" s="250">
        <v>1.7526939807423203E-2</v>
      </c>
      <c r="U34" s="250">
        <v>7.6598441981363966E-2</v>
      </c>
      <c r="V34" s="250">
        <v>1.4127567414153422E-2</v>
      </c>
      <c r="W34" s="250">
        <v>7.6597430913180192E-2</v>
      </c>
      <c r="X34" s="250">
        <v>1.7557891259211516E-2</v>
      </c>
      <c r="Y34" s="250">
        <v>9.5196103000806317E-2</v>
      </c>
      <c r="Z34" s="250">
        <v>1.2147338906586244E-2</v>
      </c>
      <c r="AA34" s="250">
        <v>0.11072764393171114</v>
      </c>
      <c r="AB34" s="250">
        <v>1.5096842178007134E-2</v>
      </c>
      <c r="AC34" s="253">
        <v>0.13761349527123642</v>
      </c>
      <c r="AD34" s="67"/>
      <c r="AE34" s="254" t="s">
        <v>45</v>
      </c>
      <c r="AF34" s="250">
        <v>1.4102663015598392E-2</v>
      </c>
      <c r="AG34" s="250">
        <v>6.1633235844486954E-2</v>
      </c>
      <c r="AH34" s="250">
        <v>1.7526939807423203E-2</v>
      </c>
      <c r="AI34" s="250">
        <v>7.6598441981363966E-2</v>
      </c>
      <c r="AJ34" s="250">
        <v>1.4127567414153422E-2</v>
      </c>
      <c r="AK34" s="250">
        <v>7.6597430913180192E-2</v>
      </c>
      <c r="AL34" s="250">
        <v>1.7557891259211516E-2</v>
      </c>
      <c r="AM34" s="250">
        <v>9.5196103000806317E-2</v>
      </c>
      <c r="AN34" s="250">
        <v>1.2147338906586244E-2</v>
      </c>
      <c r="AO34" s="250">
        <v>0.11072764393171114</v>
      </c>
      <c r="AP34" s="250">
        <v>1.5096842178007134E-2</v>
      </c>
      <c r="AQ34" s="253">
        <v>0.13761349527123642</v>
      </c>
      <c r="AR34" s="327"/>
      <c r="AS34" s="328"/>
      <c r="AT34" s="328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57"/>
    </row>
    <row r="35" spans="1:57" x14ac:dyDescent="0.25">
      <c r="A35" s="358"/>
      <c r="B35" s="320" t="s">
        <v>43</v>
      </c>
      <c r="C35" s="72" t="s">
        <v>30</v>
      </c>
      <c r="D35" s="278">
        <v>1.8668221024156853E-3</v>
      </c>
      <c r="E35" s="278">
        <v>6.4862380776335342E-3</v>
      </c>
      <c r="F35" s="278">
        <v>1.8971186761398934E-3</v>
      </c>
      <c r="G35" s="278">
        <v>6.5915029498768525E-3</v>
      </c>
      <c r="H35" s="278">
        <v>2.4615132829804908E-3</v>
      </c>
      <c r="I35" s="278">
        <v>7.360081654905694E-3</v>
      </c>
      <c r="J35" s="278">
        <v>2.501461073696293E-3</v>
      </c>
      <c r="K35" s="278">
        <v>7.4795280960987228E-3</v>
      </c>
      <c r="L35" s="278">
        <v>3.9045456912328081E-3</v>
      </c>
      <c r="M35" s="278">
        <v>8.5811433030534325E-3</v>
      </c>
      <c r="N35" s="278">
        <v>3.9679123913810973E-3</v>
      </c>
      <c r="O35" s="279">
        <v>8.7204062999841712E-3</v>
      </c>
      <c r="P35" s="72"/>
      <c r="Q35" s="112" t="s">
        <v>30</v>
      </c>
      <c r="R35" s="208">
        <v>2.9383646804375594E-4</v>
      </c>
      <c r="S35" s="208">
        <v>1.2620301252659458E-3</v>
      </c>
      <c r="T35" s="208">
        <v>2.9658939311456861E-4</v>
      </c>
      <c r="U35" s="208">
        <v>4.3595410669200899E-3</v>
      </c>
      <c r="V35" s="208">
        <v>3.3335624824199791E-4</v>
      </c>
      <c r="W35" s="208">
        <v>4.4086794978703304E-3</v>
      </c>
      <c r="X35" s="208">
        <v>3.3603910254438292E-4</v>
      </c>
      <c r="Y35" s="208">
        <v>4.4598149603336922E-3</v>
      </c>
      <c r="Z35" s="208">
        <v>3.8846015557790796E-4</v>
      </c>
      <c r="AA35" s="208">
        <v>3.7049136522993541E-3</v>
      </c>
      <c r="AB35" s="208">
        <v>3.9025869991272515E-4</v>
      </c>
      <c r="AC35" s="209">
        <v>3.731315032198469E-3</v>
      </c>
      <c r="AD35" s="72"/>
      <c r="AE35" s="112" t="s">
        <v>30</v>
      </c>
      <c r="AF35" s="208">
        <v>1.8752414077439524E-4</v>
      </c>
      <c r="AG35" s="208">
        <v>3.5090215356613414E-3</v>
      </c>
      <c r="AH35" s="208">
        <v>1.9056746180037224E-4</v>
      </c>
      <c r="AI35" s="208">
        <v>3.5659692916994927E-3</v>
      </c>
      <c r="AJ35" s="208">
        <v>1.8952192311286285E-4</v>
      </c>
      <c r="AK35" s="208">
        <v>3.3320828040021388E-3</v>
      </c>
      <c r="AL35" s="208">
        <v>1.9259766606047018E-4</v>
      </c>
      <c r="AM35" s="208">
        <v>3.3861590291528834E-3</v>
      </c>
      <c r="AN35" s="208">
        <v>1.5082083579933694E-4</v>
      </c>
      <c r="AO35" s="208">
        <v>1.926188679821472E-3</v>
      </c>
      <c r="AP35" s="208">
        <v>1.5326850050452148E-4</v>
      </c>
      <c r="AQ35" s="209">
        <v>1.9574487111171331E-3</v>
      </c>
      <c r="AR35" s="327"/>
      <c r="AS35" s="328"/>
      <c r="AT35" s="328"/>
      <c r="AU35" s="328"/>
      <c r="AV35" s="328"/>
      <c r="AW35" s="328"/>
      <c r="AX35" s="328"/>
      <c r="AY35" s="328"/>
      <c r="AZ35" s="328"/>
      <c r="BA35" s="328"/>
      <c r="BB35" s="328"/>
      <c r="BC35" s="328"/>
      <c r="BD35" s="328"/>
      <c r="BE35" s="357"/>
    </row>
    <row r="36" spans="1:57" x14ac:dyDescent="0.25">
      <c r="A36" s="358"/>
      <c r="B36" s="321"/>
      <c r="C36" s="69" t="s">
        <v>31</v>
      </c>
      <c r="D36" s="280">
        <v>1.3980959491814351E-3</v>
      </c>
      <c r="E36" s="280">
        <v>2.7522507199671934E-3</v>
      </c>
      <c r="F36" s="280">
        <v>1.2529803333639596E-3</v>
      </c>
      <c r="G36" s="280">
        <v>2.4665803706996991E-3</v>
      </c>
      <c r="H36" s="280">
        <v>1.8890213652771571E-3</v>
      </c>
      <c r="I36" s="280">
        <v>3.6858301316073771E-3</v>
      </c>
      <c r="J36" s="280">
        <v>1.6929500592447922E-3</v>
      </c>
      <c r="K36" s="280">
        <v>3.3032587425264126E-3</v>
      </c>
      <c r="L36" s="280">
        <v>3.1146192665342911E-3</v>
      </c>
      <c r="M36" s="280">
        <v>5.9940440759752769E-3</v>
      </c>
      <c r="N36" s="280">
        <v>2.7913368100156771E-3</v>
      </c>
      <c r="O36" s="281">
        <v>5.3718912131252589E-3</v>
      </c>
      <c r="P36" s="69"/>
      <c r="Q36" s="113" t="s">
        <v>31</v>
      </c>
      <c r="R36" s="210">
        <v>1.549730058174652E-4</v>
      </c>
      <c r="S36" s="210">
        <v>1.123166663039655E-3</v>
      </c>
      <c r="T36" s="210">
        <v>1.5479117459132758E-4</v>
      </c>
      <c r="U36" s="210">
        <v>1.196830167114116E-3</v>
      </c>
      <c r="V36" s="210">
        <v>2.0714914778472725E-4</v>
      </c>
      <c r="W36" s="210">
        <v>1.5892680376050471E-3</v>
      </c>
      <c r="X36" s="210">
        <v>2.0716472678770174E-4</v>
      </c>
      <c r="Y36" s="210">
        <v>1.5853614082635646E-3</v>
      </c>
      <c r="Z36" s="210">
        <v>3.358738637207118E-4</v>
      </c>
      <c r="AA36" s="210">
        <v>2.5301588771888192E-3</v>
      </c>
      <c r="AB36" s="210">
        <v>3.3656104334744134E-4</v>
      </c>
      <c r="AC36" s="211">
        <v>2.5336260521692491E-3</v>
      </c>
      <c r="AD36" s="69"/>
      <c r="AE36" s="113" t="s">
        <v>31</v>
      </c>
      <c r="AF36" s="210">
        <v>3.3509655307504958E-4</v>
      </c>
      <c r="AG36" s="210">
        <v>2.5508385745229394E-3</v>
      </c>
      <c r="AH36" s="210">
        <v>3.00315147202105E-4</v>
      </c>
      <c r="AI36" s="210">
        <v>2.286073834442264E-3</v>
      </c>
      <c r="AJ36" s="210">
        <v>4.5084571172145907E-4</v>
      </c>
      <c r="AK36" s="210">
        <v>3.4133313465945629E-3</v>
      </c>
      <c r="AL36" s="210">
        <v>4.0405010149640062E-4</v>
      </c>
      <c r="AM36" s="210">
        <v>3.0590440170016478E-3</v>
      </c>
      <c r="AN36" s="210">
        <v>7.385029693553121E-4</v>
      </c>
      <c r="AO36" s="210">
        <v>5.5438286920410623E-3</v>
      </c>
      <c r="AP36" s="210">
        <v>6.6184992330094389E-4</v>
      </c>
      <c r="AQ36" s="211">
        <v>4.9684060144321689E-3</v>
      </c>
      <c r="AR36" s="327"/>
      <c r="AS36" s="328"/>
      <c r="AT36" s="328"/>
      <c r="AU36" s="328"/>
      <c r="AV36" s="328"/>
      <c r="AW36" s="328"/>
      <c r="AX36" s="328"/>
      <c r="AY36" s="328"/>
      <c r="AZ36" s="328"/>
      <c r="BA36" s="328"/>
      <c r="BB36" s="328"/>
      <c r="BC36" s="328"/>
      <c r="BD36" s="328"/>
      <c r="BE36" s="357"/>
    </row>
    <row r="37" spans="1:57" x14ac:dyDescent="0.25">
      <c r="A37" s="358"/>
      <c r="B37" s="321"/>
      <c r="C37" s="69" t="s">
        <v>32</v>
      </c>
      <c r="D37" s="280">
        <v>0</v>
      </c>
      <c r="E37" s="280">
        <v>0</v>
      </c>
      <c r="F37" s="280">
        <v>0</v>
      </c>
      <c r="G37" s="280">
        <v>0</v>
      </c>
      <c r="H37" s="280">
        <v>0</v>
      </c>
      <c r="I37" s="280">
        <v>0</v>
      </c>
      <c r="J37" s="280">
        <v>0</v>
      </c>
      <c r="K37" s="280">
        <v>0</v>
      </c>
      <c r="L37" s="280">
        <v>0</v>
      </c>
      <c r="M37" s="280">
        <v>0</v>
      </c>
      <c r="N37" s="280">
        <v>0</v>
      </c>
      <c r="O37" s="281">
        <v>0</v>
      </c>
      <c r="P37" s="69"/>
      <c r="Q37" s="113" t="s">
        <v>32</v>
      </c>
      <c r="R37" s="210">
        <v>1.492979197575466E-4</v>
      </c>
      <c r="S37" s="210">
        <v>1.1174915769797363E-3</v>
      </c>
      <c r="T37" s="210">
        <v>1.4970513509068444E-4</v>
      </c>
      <c r="U37" s="210">
        <v>1.1205395746044689E-3</v>
      </c>
      <c r="V37" s="210">
        <v>2.0199130320138658E-4</v>
      </c>
      <c r="W37" s="210">
        <v>1.5119003688549375E-3</v>
      </c>
      <c r="X37" s="210">
        <v>2.0254224159327897E-4</v>
      </c>
      <c r="Y37" s="210">
        <v>1.5160241303472227E-3</v>
      </c>
      <c r="Z37" s="210">
        <v>3.3372476181098656E-4</v>
      </c>
      <c r="AA37" s="210">
        <v>2.4979223485429402E-3</v>
      </c>
      <c r="AB37" s="210">
        <v>3.3463500784976523E-4</v>
      </c>
      <c r="AC37" s="211">
        <v>2.5047355197041071E-3</v>
      </c>
      <c r="AD37" s="69"/>
      <c r="AE37" s="113" t="s">
        <v>32</v>
      </c>
      <c r="AF37" s="210">
        <v>2.8627604045330032E-3</v>
      </c>
      <c r="AG37" s="210">
        <v>2.1427697346164981E-2</v>
      </c>
      <c r="AH37" s="210">
        <v>3.2913645897447736E-3</v>
      </c>
      <c r="AI37" s="210">
        <v>2.4635790048395723E-2</v>
      </c>
      <c r="AJ37" s="210">
        <v>3.8731464296622988E-3</v>
      </c>
      <c r="AK37" s="210">
        <v>2.8990414056576153E-2</v>
      </c>
      <c r="AL37" s="210">
        <v>4.4530226802429297E-3</v>
      </c>
      <c r="AM37" s="210">
        <v>3.3330774771358922E-2</v>
      </c>
      <c r="AN37" s="210">
        <v>6.3991114924855357E-3</v>
      </c>
      <c r="AO37" s="210">
        <v>4.7897205832604074E-2</v>
      </c>
      <c r="AP37" s="210">
        <v>7.3571679064883171E-3</v>
      </c>
      <c r="AQ37" s="211">
        <v>5.5068236578766916E-2</v>
      </c>
      <c r="AR37" s="327"/>
      <c r="AS37" s="328"/>
      <c r="AT37" s="328"/>
      <c r="AU37" s="328"/>
      <c r="AV37" s="328"/>
      <c r="AW37" s="328"/>
      <c r="AX37" s="328"/>
      <c r="AY37" s="328"/>
      <c r="AZ37" s="328"/>
      <c r="BA37" s="328"/>
      <c r="BB37" s="328"/>
      <c r="BC37" s="328"/>
      <c r="BD37" s="328"/>
      <c r="BE37" s="357"/>
    </row>
    <row r="38" spans="1:57" x14ac:dyDescent="0.25">
      <c r="A38" s="358"/>
      <c r="B38" s="321"/>
      <c r="C38" s="69" t="s">
        <v>33</v>
      </c>
      <c r="D38" s="280">
        <v>1.997327948131402E-2</v>
      </c>
      <c r="E38" s="280">
        <v>3.9715443784465815E-2</v>
      </c>
      <c r="F38" s="280">
        <v>2.1066817559933032E-2</v>
      </c>
      <c r="G38" s="280">
        <v>4.1889866373815615E-2</v>
      </c>
      <c r="H38" s="280">
        <v>2.697320684513763E-2</v>
      </c>
      <c r="I38" s="280">
        <v>5.2990678323498415E-2</v>
      </c>
      <c r="J38" s="280">
        <v>2.8449991306859108E-2</v>
      </c>
      <c r="K38" s="280">
        <v>5.5891920686466853E-2</v>
      </c>
      <c r="L38" s="280">
        <v>4.4439351609733398E-2</v>
      </c>
      <c r="M38" s="280">
        <v>8.5673659996631069E-2</v>
      </c>
      <c r="N38" s="280">
        <v>4.6872408395417821E-2</v>
      </c>
      <c r="O38" s="281">
        <v>9.0364297286747775E-2</v>
      </c>
      <c r="P38" s="69"/>
      <c r="Q38" s="113" t="s">
        <v>33</v>
      </c>
      <c r="R38" s="210">
        <v>2.6068547570817595E-4</v>
      </c>
      <c r="S38" s="210">
        <v>1.2288791329303657E-3</v>
      </c>
      <c r="T38" s="210">
        <v>2.6719116545710885E-4</v>
      </c>
      <c r="U38" s="210">
        <v>2.8828300301008349E-3</v>
      </c>
      <c r="V38" s="210">
        <v>3.0322671990619474E-4</v>
      </c>
      <c r="W38" s="210">
        <v>3.0304316194270601E-3</v>
      </c>
      <c r="X38" s="210">
        <v>3.0932030256815507E-4</v>
      </c>
      <c r="Y38" s="210">
        <v>3.1176950449703644E-3</v>
      </c>
      <c r="Z38" s="210">
        <v>3.7590618543798996E-4</v>
      </c>
      <c r="AA38" s="210">
        <v>3.1306437029479913E-3</v>
      </c>
      <c r="AB38" s="210">
        <v>3.7912586658929686E-4</v>
      </c>
      <c r="AC38" s="211">
        <v>3.1720984007970825E-3</v>
      </c>
      <c r="AD38" s="69"/>
      <c r="AE38" s="113" t="s">
        <v>33</v>
      </c>
      <c r="AF38" s="210">
        <v>7.0790003521473211E-3</v>
      </c>
      <c r="AG38" s="210">
        <v>5.3823238664746649E-2</v>
      </c>
      <c r="AH38" s="210">
        <v>7.4665759854264085E-3</v>
      </c>
      <c r="AI38" s="210">
        <v>5.6770063749208309E-2</v>
      </c>
      <c r="AJ38" s="210">
        <v>9.528005670382686E-3</v>
      </c>
      <c r="AK38" s="210">
        <v>7.2077694926231298E-2</v>
      </c>
      <c r="AL38" s="210">
        <v>1.0049664470761915E-2</v>
      </c>
      <c r="AM38" s="210">
        <v>7.60239524296452E-2</v>
      </c>
      <c r="AN38" s="210">
        <v>1.5616845321007843E-2</v>
      </c>
      <c r="AO38" s="210">
        <v>0.11720873090549412</v>
      </c>
      <c r="AP38" s="210">
        <v>1.6471868405344203E-2</v>
      </c>
      <c r="AQ38" s="211">
        <v>0.12362591494939028</v>
      </c>
      <c r="AR38" s="327"/>
      <c r="AS38" s="328"/>
      <c r="AT38" s="328"/>
      <c r="AU38" s="328"/>
      <c r="AV38" s="328"/>
      <c r="AW38" s="328"/>
      <c r="AX38" s="328"/>
      <c r="AY38" s="328"/>
      <c r="AZ38" s="328"/>
      <c r="BA38" s="328"/>
      <c r="BB38" s="328"/>
      <c r="BC38" s="328"/>
      <c r="BD38" s="328"/>
      <c r="BE38" s="357"/>
    </row>
    <row r="39" spans="1:57" s="6" customFormat="1" ht="14.4" thickBot="1" x14ac:dyDescent="0.3">
      <c r="A39" s="358"/>
      <c r="B39" s="350"/>
      <c r="C39" s="255" t="s">
        <v>45</v>
      </c>
      <c r="D39" s="286">
        <v>2.0116367619157048E-3</v>
      </c>
      <c r="E39" s="286">
        <v>6.5654460083650404E-3</v>
      </c>
      <c r="F39" s="286">
        <v>2.0695398889087114E-3</v>
      </c>
      <c r="G39" s="286">
        <v>6.7544263755890208E-3</v>
      </c>
      <c r="H39" s="286">
        <v>2.6616040954806157E-3</v>
      </c>
      <c r="I39" s="286">
        <v>7.5632312509171899E-3</v>
      </c>
      <c r="J39" s="286">
        <v>2.7382159385645304E-3</v>
      </c>
      <c r="K39" s="286">
        <v>7.7809319550852154E-3</v>
      </c>
      <c r="L39" s="286">
        <v>4.2456622823669144E-3</v>
      </c>
      <c r="M39" s="286">
        <v>9.1594896316960911E-3</v>
      </c>
      <c r="N39" s="286">
        <v>4.3678697936629382E-3</v>
      </c>
      <c r="O39" s="287">
        <v>9.423137175515163E-3</v>
      </c>
      <c r="P39" s="255"/>
      <c r="Q39" s="260" t="s">
        <v>45</v>
      </c>
      <c r="R39" s="256">
        <v>4.8537547307780758E-4</v>
      </c>
      <c r="S39" s="256">
        <v>2.1678553809840852E-3</v>
      </c>
      <c r="T39" s="256">
        <v>4.9934656278395845E-4</v>
      </c>
      <c r="U39" s="256">
        <v>5.2277165655454675E-3</v>
      </c>
      <c r="V39" s="256">
        <v>5.431123778855577E-4</v>
      </c>
      <c r="W39" s="256">
        <v>5.4674525470365777E-3</v>
      </c>
      <c r="X39" s="256">
        <v>5.5874537166632004E-4</v>
      </c>
      <c r="Y39" s="256">
        <v>5.6248281752577546E-3</v>
      </c>
      <c r="Z39" s="256">
        <v>6.1014026393807063E-4</v>
      </c>
      <c r="AA39" s="256">
        <v>5.4743292981237444E-3</v>
      </c>
      <c r="AB39" s="256">
        <v>6.2770259420325642E-4</v>
      </c>
      <c r="AC39" s="259">
        <v>5.6319028673445263E-3</v>
      </c>
      <c r="AD39" s="255"/>
      <c r="AE39" s="260" t="s">
        <v>45</v>
      </c>
      <c r="AF39" s="256">
        <v>4.8537547307780758E-4</v>
      </c>
      <c r="AG39" s="256">
        <v>2.1678553809840852E-3</v>
      </c>
      <c r="AH39" s="256">
        <v>4.9934656278395845E-4</v>
      </c>
      <c r="AI39" s="256">
        <v>5.2277165655454675E-3</v>
      </c>
      <c r="AJ39" s="256">
        <v>5.431123778855577E-4</v>
      </c>
      <c r="AK39" s="256">
        <v>5.4674525470365777E-3</v>
      </c>
      <c r="AL39" s="256">
        <v>5.5874537166632004E-4</v>
      </c>
      <c r="AM39" s="256">
        <v>5.6248281752577546E-3</v>
      </c>
      <c r="AN39" s="256">
        <v>6.1014026393807063E-4</v>
      </c>
      <c r="AO39" s="256">
        <v>5.4743292981237444E-3</v>
      </c>
      <c r="AP39" s="256">
        <v>6.2770259420325642E-4</v>
      </c>
      <c r="AQ39" s="259">
        <v>5.6319028673445263E-3</v>
      </c>
      <c r="AR39" s="365"/>
      <c r="AS39" s="366"/>
      <c r="AT39" s="366"/>
      <c r="AU39" s="366"/>
      <c r="AV39" s="366"/>
      <c r="AW39" s="366"/>
      <c r="AX39" s="366"/>
      <c r="AY39" s="366"/>
      <c r="AZ39" s="366"/>
      <c r="BA39" s="366"/>
      <c r="BB39" s="366"/>
      <c r="BC39" s="366"/>
      <c r="BD39" s="366"/>
      <c r="BE39" s="367"/>
    </row>
  </sheetData>
  <mergeCells count="49">
    <mergeCell ref="AR12:BE39"/>
    <mergeCell ref="P3:P6"/>
    <mergeCell ref="X5:Y5"/>
    <mergeCell ref="V5:W5"/>
    <mergeCell ref="T5:U5"/>
    <mergeCell ref="R5:S5"/>
    <mergeCell ref="Q4:Q6"/>
    <mergeCell ref="N5:O5"/>
    <mergeCell ref="L5:M5"/>
    <mergeCell ref="AF5:AG5"/>
    <mergeCell ref="AL5:AM5"/>
    <mergeCell ref="AJ5:AK5"/>
    <mergeCell ref="AH5:AI5"/>
    <mergeCell ref="AB5:AC5"/>
    <mergeCell ref="Z5:AA5"/>
    <mergeCell ref="AD3:AD6"/>
    <mergeCell ref="Q3:AC3"/>
    <mergeCell ref="AT3:BE3"/>
    <mergeCell ref="AT4:AW4"/>
    <mergeCell ref="AX4:BA4"/>
    <mergeCell ref="BB4:BE4"/>
    <mergeCell ref="AE3:AQ3"/>
    <mergeCell ref="AS3:AS6"/>
    <mergeCell ref="AE4:AE6"/>
    <mergeCell ref="BB5:BC5"/>
    <mergeCell ref="BD5:BE5"/>
    <mergeCell ref="AX5:AY5"/>
    <mergeCell ref="AZ5:BA5"/>
    <mergeCell ref="AV5:AW5"/>
    <mergeCell ref="AT5:AU5"/>
    <mergeCell ref="AN5:AO5"/>
    <mergeCell ref="AP5:AQ5"/>
    <mergeCell ref="AR3:AR11"/>
    <mergeCell ref="A1:M1"/>
    <mergeCell ref="D3:O3"/>
    <mergeCell ref="D4:G4"/>
    <mergeCell ref="H4:K4"/>
    <mergeCell ref="L4:O4"/>
    <mergeCell ref="A3:A39"/>
    <mergeCell ref="B14:B19"/>
    <mergeCell ref="B20:B22"/>
    <mergeCell ref="B23:B34"/>
    <mergeCell ref="B35:B39"/>
    <mergeCell ref="B7:B13"/>
    <mergeCell ref="J5:K5"/>
    <mergeCell ref="H5:I5"/>
    <mergeCell ref="F5:G5"/>
    <mergeCell ref="D5:E5"/>
    <mergeCell ref="B3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Current Power Plants</vt:lpstr>
      <vt:lpstr>Water use and water stress</vt:lpstr>
      <vt:lpstr>Water with. and water cons.</vt:lpstr>
      <vt:lpstr>Sensitivity - Water use change</vt:lpstr>
      <vt:lpstr>Sensitivity - water stress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Ursin</dc:creator>
  <cp:lastModifiedBy>Ursin Gstöhl</cp:lastModifiedBy>
  <dcterms:created xsi:type="dcterms:W3CDTF">2019-12-05T09:13:40Z</dcterms:created>
  <dcterms:modified xsi:type="dcterms:W3CDTF">2019-12-11T16:37:03Z</dcterms:modified>
</cp:coreProperties>
</file>