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6.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2.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3.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ProgrammeExecution\SC\Projects_Programmes\ACEWATER\Project_Admin_ Contracts_ToRs\Contracts\Experts\M&amp;E_Consultancy\Contract_2\"/>
    </mc:Choice>
  </mc:AlternateContent>
  <bookViews>
    <workbookView xWindow="-98" yWindow="-98" windowWidth="19785" windowHeight="13875" tabRatio="790" firstSheet="10" activeTab="14"/>
  </bookViews>
  <sheets>
    <sheet name="Outstanding data " sheetId="18" r:id="rId1"/>
    <sheet name="Main frame" sheetId="1" r:id="rId2"/>
    <sheet name="Main frame tables" sheetId="3" r:id="rId3"/>
    <sheet name="Course &amp; Modules" sheetId="2" r:id="rId4"/>
    <sheet name="Gender &amp; Course thematic" sheetId="14" r:id="rId5"/>
    <sheet name="Course &amp; Module Themes" sheetId="4" r:id="rId6"/>
    <sheet name="Participants M-F" sheetId="6" r:id="rId7"/>
    <sheet name="Target group" sheetId="10" r:id="rId8"/>
    <sheet name="Mode of Teaching" sheetId="5" r:id="rId9"/>
    <sheet name="E-learning platform" sheetId="9" r:id="rId10"/>
    <sheet name="Mode of Teaching &amp; Age" sheetId="17" r:id="rId11"/>
    <sheet name="Participants - theme" sheetId="8" r:id="rId12"/>
    <sheet name="Gender &amp; Target Groups" sheetId="15" r:id="rId13"/>
    <sheet name="Source of participants" sheetId="11" r:id="rId14"/>
    <sheet name="Participant Qualifications" sheetId="12" r:id="rId15"/>
    <sheet name="Age Groups" sheetId="13" r:id="rId16"/>
    <sheet name="Costs" sheetId="7" r:id="rId17"/>
  </sheets>
  <externalReferences>
    <externalReference r:id="rId18"/>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6" l="1"/>
  <c r="E20" i="6"/>
  <c r="B16" i="6"/>
  <c r="Q4" i="11"/>
  <c r="H9" i="7" l="1"/>
  <c r="H8" i="7"/>
  <c r="Q42" i="4"/>
  <c r="N15" i="9" l="1"/>
  <c r="M15" i="9"/>
  <c r="L15" i="9"/>
  <c r="AH8" i="11"/>
  <c r="AG8" i="11"/>
  <c r="AF8" i="11"/>
  <c r="AE8" i="11"/>
  <c r="AD8" i="11"/>
  <c r="AC8" i="11"/>
  <c r="AB8" i="11"/>
  <c r="AA8" i="11"/>
  <c r="AI7" i="11"/>
  <c r="AI6" i="11"/>
  <c r="AI5" i="11"/>
  <c r="AI4" i="11"/>
  <c r="Q6" i="13"/>
  <c r="Q5" i="13"/>
  <c r="Q4" i="13"/>
  <c r="Q3" i="13"/>
  <c r="O6" i="5"/>
  <c r="O5" i="5"/>
  <c r="O4" i="5"/>
  <c r="K4" i="7"/>
  <c r="Q6" i="12"/>
  <c r="Q5" i="12"/>
  <c r="Q3" i="12"/>
  <c r="Q4" i="12"/>
  <c r="W13" i="12"/>
  <c r="V13" i="12"/>
  <c r="U13" i="12"/>
  <c r="T13" i="12"/>
  <c r="O7" i="12"/>
  <c r="N7" i="12"/>
  <c r="M7" i="12"/>
  <c r="L7" i="12"/>
  <c r="K7" i="12"/>
  <c r="J7" i="12"/>
  <c r="I7" i="12"/>
  <c r="H7" i="12"/>
  <c r="F7" i="12"/>
  <c r="E7" i="12"/>
  <c r="D7" i="12"/>
  <c r="C7" i="12"/>
  <c r="X11" i="12"/>
  <c r="X12" i="12"/>
  <c r="AI8" i="11" l="1"/>
  <c r="Q7" i="12"/>
  <c r="X10" i="12"/>
  <c r="X13" i="12" s="1"/>
  <c r="R6" i="17" l="1"/>
  <c r="R7" i="17"/>
  <c r="R5" i="17"/>
  <c r="Q6" i="17"/>
  <c r="Q7" i="17"/>
  <c r="Q5" i="17"/>
  <c r="P6" i="17"/>
  <c r="P7" i="17"/>
  <c r="P5" i="17"/>
  <c r="O6" i="17"/>
  <c r="O7" i="17"/>
  <c r="O5" i="17"/>
  <c r="L8" i="17"/>
  <c r="M8" i="17"/>
  <c r="N8" i="17"/>
  <c r="K8" i="17"/>
  <c r="O8" i="17" s="1"/>
  <c r="H8" i="17"/>
  <c r="P8" i="17" s="1"/>
  <c r="G8" i="17"/>
  <c r="F8" i="17"/>
  <c r="E8" i="17"/>
  <c r="D8" i="17"/>
  <c r="C8" i="17"/>
  <c r="J6" i="15"/>
  <c r="J7" i="15"/>
  <c r="J8" i="15"/>
  <c r="J5" i="15"/>
  <c r="I6" i="15"/>
  <c r="I7" i="15"/>
  <c r="I8" i="15"/>
  <c r="I5" i="15"/>
  <c r="H9" i="15"/>
  <c r="G9" i="15"/>
  <c r="F9" i="15"/>
  <c r="E9" i="15"/>
  <c r="D9" i="15"/>
  <c r="C9" i="15"/>
  <c r="S5" i="17" l="1"/>
  <c r="S7" i="17"/>
  <c r="S6" i="17"/>
  <c r="I8" i="17"/>
  <c r="Q8" i="17" s="1"/>
  <c r="J8" i="17"/>
  <c r="R8" i="17" s="1"/>
  <c r="K8" i="15"/>
  <c r="K6" i="15"/>
  <c r="K7" i="15"/>
  <c r="J9" i="15"/>
  <c r="I9" i="15"/>
  <c r="K5" i="15"/>
  <c r="D11" i="14"/>
  <c r="E11" i="14"/>
  <c r="F11" i="14"/>
  <c r="G11" i="14"/>
  <c r="H11" i="14"/>
  <c r="C11" i="14"/>
  <c r="J5" i="14"/>
  <c r="J6" i="14"/>
  <c r="J7" i="14"/>
  <c r="J8" i="14"/>
  <c r="J9" i="14"/>
  <c r="J10" i="14"/>
  <c r="J4" i="14"/>
  <c r="I5" i="14"/>
  <c r="I6" i="14"/>
  <c r="I7" i="14"/>
  <c r="I8" i="14"/>
  <c r="I9" i="14"/>
  <c r="I10" i="14"/>
  <c r="I4" i="14"/>
  <c r="S8" i="17" l="1"/>
  <c r="K6" i="14"/>
  <c r="K5" i="14"/>
  <c r="K9" i="14"/>
  <c r="K7" i="14"/>
  <c r="K8" i="14"/>
  <c r="J11" i="14"/>
  <c r="K4" i="14"/>
  <c r="I11" i="14"/>
  <c r="K9" i="15"/>
  <c r="K10" i="14"/>
  <c r="F42" i="4"/>
  <c r="G42" i="4"/>
  <c r="H42" i="4"/>
  <c r="I42" i="4"/>
  <c r="K42" i="4"/>
  <c r="L42" i="4"/>
  <c r="M42" i="4"/>
  <c r="N42" i="4"/>
  <c r="O42" i="4"/>
  <c r="P42" i="4"/>
  <c r="R42" i="4"/>
  <c r="E42" i="4"/>
  <c r="F30" i="4"/>
  <c r="G30" i="4"/>
  <c r="H30" i="4"/>
  <c r="I30" i="4"/>
  <c r="K30" i="4"/>
  <c r="L30" i="4"/>
  <c r="M30" i="4"/>
  <c r="N30" i="4"/>
  <c r="O30" i="4"/>
  <c r="P30" i="4"/>
  <c r="R30" i="4"/>
  <c r="E30" i="4"/>
  <c r="S41" i="4"/>
  <c r="S40" i="4"/>
  <c r="S39" i="4"/>
  <c r="S38" i="4"/>
  <c r="S37" i="4"/>
  <c r="S36" i="4"/>
  <c r="S35" i="4"/>
  <c r="K11" i="14" l="1"/>
  <c r="S42" i="4"/>
  <c r="Q10" i="8"/>
  <c r="L11" i="8"/>
  <c r="J11" i="8"/>
  <c r="Q4" i="8"/>
  <c r="Q5" i="8"/>
  <c r="Q6" i="8"/>
  <c r="Q7" i="8"/>
  <c r="Q8" i="8"/>
  <c r="Q9" i="8"/>
  <c r="Q11" i="8" l="1"/>
  <c r="W13" i="13"/>
  <c r="V13" i="13"/>
  <c r="U13" i="13"/>
  <c r="T13" i="13"/>
  <c r="X12" i="13"/>
  <c r="X11" i="13"/>
  <c r="X10" i="13"/>
  <c r="O7" i="13"/>
  <c r="N7" i="13"/>
  <c r="M7" i="13"/>
  <c r="L7" i="13"/>
  <c r="J7" i="13"/>
  <c r="I7" i="13"/>
  <c r="H7" i="13"/>
  <c r="F7" i="13"/>
  <c r="E7" i="13"/>
  <c r="D7" i="13"/>
  <c r="C7" i="13"/>
  <c r="Q7" i="13" l="1"/>
  <c r="X13" i="13"/>
  <c r="U13" i="11" l="1"/>
  <c r="V13" i="11"/>
  <c r="W13" i="11"/>
  <c r="T13" i="11"/>
  <c r="X11" i="11"/>
  <c r="X12" i="11"/>
  <c r="X10" i="11"/>
  <c r="H7" i="11"/>
  <c r="I7" i="11"/>
  <c r="J7" i="11"/>
  <c r="L7" i="11"/>
  <c r="M7" i="11"/>
  <c r="N7" i="11"/>
  <c r="O7" i="11"/>
  <c r="Q7" i="11" s="1"/>
  <c r="C7" i="11"/>
  <c r="Q5" i="11"/>
  <c r="Q6" i="11"/>
  <c r="D11" i="8"/>
  <c r="E11" i="8"/>
  <c r="F11" i="8"/>
  <c r="G11" i="8"/>
  <c r="I11" i="8"/>
  <c r="K11" i="8"/>
  <c r="M11" i="8"/>
  <c r="N11" i="8"/>
  <c r="O11" i="8"/>
  <c r="P11" i="8"/>
  <c r="C11" i="8"/>
  <c r="V18" i="8"/>
  <c r="V19" i="8"/>
  <c r="V20" i="8"/>
  <c r="V21" i="8"/>
  <c r="V22" i="8"/>
  <c r="V23" i="8"/>
  <c r="V17" i="8"/>
  <c r="T24" i="8"/>
  <c r="U24" i="8"/>
  <c r="S24" i="8"/>
  <c r="I7" i="9"/>
  <c r="V24" i="8" l="1"/>
  <c r="X13" i="11"/>
  <c r="C8" i="9"/>
  <c r="D8" i="9"/>
  <c r="E8" i="9"/>
  <c r="F8" i="9"/>
  <c r="G8" i="9"/>
  <c r="H8" i="9"/>
  <c r="O13" i="9"/>
  <c r="O12" i="9"/>
  <c r="O11" i="9"/>
  <c r="I6" i="9"/>
  <c r="I5" i="9"/>
  <c r="I4" i="9"/>
  <c r="O15" i="9" l="1"/>
  <c r="I8" i="9"/>
  <c r="W12" i="10"/>
  <c r="Q4" i="10"/>
  <c r="Q5" i="10"/>
  <c r="Q6" i="10"/>
  <c r="Q3" i="10"/>
  <c r="D7" i="10"/>
  <c r="E7" i="10"/>
  <c r="F7" i="10"/>
  <c r="H7" i="10"/>
  <c r="I7" i="10"/>
  <c r="J7" i="10"/>
  <c r="K7" i="10"/>
  <c r="L7" i="10"/>
  <c r="M7" i="10"/>
  <c r="N7" i="10"/>
  <c r="O7" i="10"/>
  <c r="C7" i="10"/>
  <c r="V14" i="10"/>
  <c r="U14" i="10"/>
  <c r="T14" i="10"/>
  <c r="W13" i="10"/>
  <c r="W11" i="10"/>
  <c r="W10" i="10"/>
  <c r="W14" i="10" l="1"/>
  <c r="Q7" i="10"/>
  <c r="K5" i="7" l="1"/>
  <c r="O4" i="7"/>
  <c r="N4" i="7"/>
  <c r="L4" i="7"/>
  <c r="S13" i="5" l="1"/>
  <c r="T13" i="5"/>
  <c r="R13" i="5"/>
  <c r="U11" i="5"/>
  <c r="U12" i="5"/>
  <c r="U10" i="5"/>
  <c r="C7" i="5"/>
  <c r="D7" i="5"/>
  <c r="G7" i="5"/>
  <c r="H7" i="5"/>
  <c r="I7" i="5"/>
  <c r="J7" i="5"/>
  <c r="K7" i="5"/>
  <c r="L7" i="5"/>
  <c r="M7" i="5"/>
  <c r="B7" i="5"/>
  <c r="U13" i="5" l="1"/>
  <c r="D17" i="7"/>
  <c r="C17" i="7"/>
  <c r="O6" i="7"/>
  <c r="N6" i="7"/>
  <c r="L6" i="7"/>
  <c r="K6" i="7"/>
  <c r="K7" i="7" s="1"/>
  <c r="O5" i="7"/>
  <c r="N5" i="7"/>
  <c r="L5" i="7"/>
  <c r="P4" i="7"/>
  <c r="M4" i="7"/>
  <c r="L7" i="7" l="1"/>
  <c r="P6" i="7"/>
  <c r="N7" i="7"/>
  <c r="O7" i="7"/>
  <c r="P5" i="7"/>
  <c r="M5" i="7"/>
  <c r="M6" i="7"/>
  <c r="E17" i="7"/>
  <c r="F17" i="7"/>
  <c r="G17" i="7"/>
  <c r="H17" i="7"/>
  <c r="P7" i="7" l="1"/>
  <c r="M7" i="7"/>
  <c r="S29" i="4"/>
  <c r="S28" i="4"/>
  <c r="S27" i="4"/>
  <c r="S26" i="4"/>
  <c r="S25" i="4"/>
  <c r="S24" i="4"/>
  <c r="S23" i="4"/>
  <c r="O7" i="5"/>
  <c r="Q3" i="11"/>
  <c r="S30" i="4" l="1"/>
</calcChain>
</file>

<file path=xl/sharedStrings.xml><?xml version="1.0" encoding="utf-8"?>
<sst xmlns="http://schemas.openxmlformats.org/spreadsheetml/2006/main" count="2064" uniqueCount="430">
  <si>
    <t>STATUS</t>
  </si>
  <si>
    <t>Main Frame</t>
  </si>
  <si>
    <t>Age</t>
  </si>
  <si>
    <t>Gender</t>
  </si>
  <si>
    <t>Source</t>
  </si>
  <si>
    <t>Qualifications</t>
  </si>
  <si>
    <t>IWEGA</t>
  </si>
  <si>
    <t>Outstanding</t>
  </si>
  <si>
    <t>Mitigation</t>
  </si>
  <si>
    <t>CSIR</t>
  </si>
  <si>
    <t>For 2 participants</t>
  </si>
  <si>
    <t>For all participants</t>
  </si>
  <si>
    <t>For 5 participants - last course</t>
  </si>
  <si>
    <t>UWC</t>
  </si>
  <si>
    <t>ZAMBIA</t>
  </si>
  <si>
    <t>Current status, challenges, challenges highlight &amp; mitigation</t>
  </si>
  <si>
    <t>MALAWI</t>
  </si>
  <si>
    <t>Complete</t>
  </si>
  <si>
    <t>KNUST</t>
  </si>
  <si>
    <t>Data (%)</t>
  </si>
  <si>
    <t>28 participants</t>
  </si>
  <si>
    <t>NWRI</t>
  </si>
  <si>
    <t>Data, mitigation</t>
  </si>
  <si>
    <t>For one course</t>
  </si>
  <si>
    <t>BENIN</t>
  </si>
  <si>
    <t>UCAD</t>
  </si>
  <si>
    <t>9 participants (2de course)</t>
  </si>
  <si>
    <t>KHARTOUM</t>
  </si>
  <si>
    <t>MAKERERE</t>
  </si>
  <si>
    <t>EIWR</t>
  </si>
  <si>
    <t>ICPAC</t>
  </si>
  <si>
    <t>Challenges highlight, mitigation</t>
  </si>
  <si>
    <t>ACTIVITIES</t>
  </si>
  <si>
    <t>INDICATOR</t>
  </si>
  <si>
    <t>DATA</t>
  </si>
  <si>
    <t>CURRENT STATUS</t>
  </si>
  <si>
    <t>CHALLENGES Y/N</t>
  </si>
  <si>
    <t>CHALLENGES HIGHLIGHT</t>
  </si>
  <si>
    <t>MITIGATION</t>
  </si>
  <si>
    <t>ADDITIONAL COMMENTS</t>
  </si>
  <si>
    <t xml:space="preserve">OBJECTIVE 1
Dissemination of the strategy to stakeholders, donors and training institutions at national level </t>
  </si>
  <si>
    <t>Prepare the National Framework into an information package for dissemination partners and stakeholders (pamphlet, report,PPT etc.)</t>
  </si>
  <si>
    <t>An information package was developed</t>
  </si>
  <si>
    <t>YES</t>
  </si>
  <si>
    <t>NO</t>
  </si>
  <si>
    <t>COMPLETED</t>
  </si>
  <si>
    <t>UNDERWAY</t>
  </si>
  <si>
    <t>ADMINISTRATIVE</t>
  </si>
  <si>
    <t>FINANCIAL, FORCE MAJEURE</t>
  </si>
  <si>
    <t>FINANCIAL</t>
  </si>
  <si>
    <t>FINANCIAL, CONTRACT</t>
  </si>
  <si>
    <t xml:space="preserve">Engaged a designer, sent the a soft copy of the entire framework  as was submitted </t>
  </si>
  <si>
    <t>There was no challenge in the dissemination</t>
  </si>
  <si>
    <t>No significant challenges encountered during the development of the National framework</t>
  </si>
  <si>
    <t>Filling the gap through use of personal resources in order to prevent delay in production of results</t>
  </si>
  <si>
    <t>Utilization o institutional funds before receiving transfer from UNESCO</t>
  </si>
  <si>
    <t>A report of the strategy was circulated to stakeholder. We did not develop a specific information package</t>
  </si>
  <si>
    <t>Coopearation and availability of the administration of the Water Sector (changing ministry and governing board, challenge of organizing the World Water Forum in 2021)</t>
  </si>
  <si>
    <t>Limited working period to execute the activities</t>
  </si>
  <si>
    <t>Disseminate the strategy to national training institutions?</t>
  </si>
  <si>
    <t>Nr of national training institutions  receiving the information package</t>
  </si>
  <si>
    <t>OTHER</t>
  </si>
  <si>
    <t>FORCE MAJEURE</t>
  </si>
  <si>
    <t>ADMIN</t>
  </si>
  <si>
    <t>Use email to send the dissemination materials and respond to queries anf further information</t>
  </si>
  <si>
    <t xml:space="preserve">Sent the a soft copy of the entire framework </t>
  </si>
  <si>
    <t>No significant challenges encountered during the dissemination of the information package</t>
  </si>
  <si>
    <t xml:space="preserve">Planning and making personal financial sacrifices pending fund release. </t>
  </si>
  <si>
    <t>The activity will be completed when a central workshop is organized. This was pushed to the week starting 1st November 2020</t>
  </si>
  <si>
    <t>Difficulties in accessing private training institutions. Other trainings sometimes reluctant to open up to innovations</t>
  </si>
  <si>
    <t>Will be completed in early November</t>
  </si>
  <si>
    <t>Disseminate the strategy to other stakeholders?</t>
  </si>
  <si>
    <t>Nr of other stakeholders receiving the information package</t>
  </si>
  <si>
    <t>Besides the isntitutions we use the participantes of the courses  (more than 10) to dessiminate the strategy</t>
  </si>
  <si>
    <t>there was no challenge in the dissemination</t>
  </si>
  <si>
    <t>No significant challenges were encountered</t>
  </si>
  <si>
    <t>Reprogramming to the convenience of some stakeholders and key actors</t>
  </si>
  <si>
    <t>Activity will be completed next week</t>
  </si>
  <si>
    <t>Based on the strategy and on the implementation framework, prepare at least 2 courses or curricula adaptation and/or modules for Higher Education training for Junior and Senior professionals</t>
  </si>
  <si>
    <t>Nr of courses/modules developed</t>
  </si>
  <si>
    <t xml:space="preserve">CONTRACT </t>
  </si>
  <si>
    <t>In-kind contributions</t>
  </si>
  <si>
    <t>These were already sent</t>
  </si>
  <si>
    <t>Course materials are been developed</t>
  </si>
  <si>
    <t>No significant challenges as course modules developed successfully</t>
  </si>
  <si>
    <t>Through further engagement, UNESCO agreed to allow one course to be implemented in Uganda</t>
  </si>
  <si>
    <t>COVID-19 led to delays in implementation however material was developed.</t>
  </si>
  <si>
    <t xml:space="preserve">On certain themes, difficulties in finding specialists able to deliver courses </t>
  </si>
  <si>
    <t>The agreed course was mounted</t>
  </si>
  <si>
    <t>Deliver at least 2 pilot courses/modules for junior and/or senior professionals</t>
  </si>
  <si>
    <t>Nr of courses/modules implemented</t>
  </si>
  <si>
    <t>NOT STARTED</t>
  </si>
  <si>
    <t>HUMAN RESOURCES</t>
  </si>
  <si>
    <t>CONTRACT, HUMAN RESOURCES</t>
  </si>
  <si>
    <t>CONTRACT</t>
  </si>
  <si>
    <t>Done</t>
  </si>
  <si>
    <t xml:space="preserve">Procurement process has started to set up eStudio for online training, </t>
  </si>
  <si>
    <t>Process of engaging partners to increase sporsorship of participants is ongoing</t>
  </si>
  <si>
    <t>Greenlight was later given by UNESCO which enable us to initiate and implement the course</t>
  </si>
  <si>
    <t xml:space="preserve">The cousres were cancelled </t>
  </si>
  <si>
    <t>Deliver was not possible within the period of reporting.</t>
  </si>
  <si>
    <t>Unavailability of some teachers who had committed to specific modules and who preferred to abandon the project because of COVID-19</t>
  </si>
  <si>
    <t>No additionl comment</t>
  </si>
  <si>
    <t xml:space="preserve">Based on the strategy and on the implementation framework, prepare  at least 2 courses or curricula adaptation and/or modules for vocational training for junior and senior technicians including education material </t>
  </si>
  <si>
    <t>n/a</t>
  </si>
  <si>
    <t xml:space="preserve">Two HND programmes were submitted to National Accreditation and panel report received, (see course details in the attached HCD strategy report) </t>
  </si>
  <si>
    <t xml:space="preserve">Based on the covid-19 outbreak, the team adjusting to working from home </t>
  </si>
  <si>
    <t>Human Resources &amp; Sanitary constrainsts</t>
  </si>
  <si>
    <t>Not applicable</t>
  </si>
  <si>
    <t>Same as previous comment</t>
  </si>
  <si>
    <t>No comment</t>
  </si>
  <si>
    <t>Deliver at least 2 courses/modules for junior and/or senior technicians</t>
  </si>
  <si>
    <t>FINANCIAL, FORCE MAJEURE, OTHER</t>
  </si>
  <si>
    <t>CONTRACT, ADMINISTRATIVE</t>
  </si>
  <si>
    <t xml:space="preserve">Low sponsorship from the side of engaing partners/agencies. National Water Resources Institute is in the process of engaging partners to increase sporsorship of participants </t>
  </si>
  <si>
    <t xml:space="preserve">Staying actions on some of the activities that have security risks </t>
  </si>
  <si>
    <t>The course materials have been well developed</t>
  </si>
  <si>
    <t>The course was shelved</t>
  </si>
  <si>
    <t>time to undertake the training was short,</t>
  </si>
  <si>
    <t xml:space="preserve">The Covid-19 pandemic, political uprising in sounthern Nigeria by youths and Insecurity have affected implementeation of the activites. </t>
  </si>
  <si>
    <t>If funds become available in future, it will be implemented</t>
  </si>
  <si>
    <t xml:space="preserve">OBJECTIVE 2
The Pilot courses/modules and laboratories are  supplied with the relevant Software, Tools and Consumables in a timely manner
</t>
  </si>
  <si>
    <t xml:space="preserve">Purchase and use of Software, Tools and Consumables for courses/modules and labs </t>
  </si>
  <si>
    <t>% of items purchased and used</t>
  </si>
  <si>
    <t>Delays in procurement and delivry, Delays in procurement and delivery</t>
  </si>
  <si>
    <t>CONTRACT, ADMIN</t>
  </si>
  <si>
    <t>Used in stock chemicals  and instruments to be replaced while awaiting the delivery</t>
  </si>
  <si>
    <t>Procurement process ongoing</t>
  </si>
  <si>
    <t>We implemented an existin agreement (Framework purchase) between Makerere University and the supplier to atleast obtain a Laptop Computer</t>
  </si>
  <si>
    <t>Equipment were purchased and used only for the the two TVET level technical courses</t>
  </si>
  <si>
    <t xml:space="preserve">fund for the procurement of eStudio equipment was not available, </t>
  </si>
  <si>
    <t>If an opportunity arises to implement the other three courses prioritized, then softwares and materials can be further procured</t>
  </si>
  <si>
    <t>OBJECTIVE 4
A quality review of the implemented couses/modules is undertaken including student and course interlocutors feedback with the results analysed and course adjustments implemented, where appropriate</t>
  </si>
  <si>
    <t>Undertake a quality review of the course outcomes with Staff and Student participation</t>
  </si>
  <si>
    <t>Has a quality review taken place for each course?</t>
  </si>
  <si>
    <t>NOT STARTER</t>
  </si>
  <si>
    <t>The course instrutores use part of the course time to dessimnate the strategy.</t>
  </si>
  <si>
    <t xml:space="preserve">duration to complete the training was short, after approval was given </t>
  </si>
  <si>
    <t xml:space="preserve"> </t>
  </si>
  <si>
    <t>Internal due process followed at CoE</t>
  </si>
  <si>
    <t>Quality review to be undertaken after examinations in December</t>
  </si>
  <si>
    <t>CoE has undertake the review survey</t>
  </si>
  <si>
    <t>No significant challenge was encountered</t>
  </si>
  <si>
    <t>Not yet planned</t>
  </si>
  <si>
    <t>The quality review is a continuos process, but due to COVID 19 this process needed to be with care to avoid contamination. All the process was done in hardcopy with increase risk</t>
  </si>
  <si>
    <t>Requirements were not stipulated at project inception and planning</t>
  </si>
  <si>
    <t>Quality review takes a cycle</t>
  </si>
  <si>
    <t xml:space="preserve">Only for the the two technical cousres </t>
  </si>
  <si>
    <t>Nr of Staff  consulted in the review?</t>
  </si>
  <si>
    <t>course facilitators and experts have reviewed the course,</t>
  </si>
  <si>
    <t>This is the number of staff actually consulted with results and real involvement in the . The total number involved exceeds eight</t>
  </si>
  <si>
    <t>CoE has undertaken the quality review survey</t>
  </si>
  <si>
    <t>Due to the outbreak of covid-19 officers from level 12 and below were instructed to stay at home. Preparations for evaluation of staff ongoing</t>
  </si>
  <si>
    <t>Administered and awaiting feedback</t>
  </si>
  <si>
    <t>Feedback from participants on the trainingreceived</t>
  </si>
  <si>
    <t>Nr of students included in the review?</t>
  </si>
  <si>
    <t>The quality review will take place at the end of the year in December</t>
  </si>
  <si>
    <t xml:space="preserve">participant did evaluation of the training (see results attached) </t>
  </si>
  <si>
    <t>Mixed difficulties related to the health situation, reluctance with respect to mixed teaching and restrictions on campus</t>
  </si>
  <si>
    <t>Adminsitered electronically</t>
  </si>
  <si>
    <t>No additional comment</t>
  </si>
  <si>
    <t>Information package developed</t>
  </si>
  <si>
    <t>Nr. of national training institutions receiving information package</t>
  </si>
  <si>
    <t>Nr. of other stakeholders receiving information package</t>
  </si>
  <si>
    <t>Nr. of courses/modules developed for high education professionals</t>
  </si>
  <si>
    <t>Nr. of courses/modules developed for vocational technicians</t>
  </si>
  <si>
    <t>Nr. of courses/modules implemented for vocational technicians</t>
  </si>
  <si>
    <t xml:space="preserve">OBJECTIVE 2
The Pilot courses/modules and laboratories are  supplied with the relevant Software, Tools and Consumables in a timely manner
</t>
  </si>
  <si>
    <t>Quality review for each course</t>
  </si>
  <si>
    <t>Nr. of staff consulted in review</t>
  </si>
  <si>
    <t>Nr. of students included in review</t>
  </si>
  <si>
    <t>Nr. of courses/modules developed</t>
  </si>
  <si>
    <t>Nr. of courses/modules implemented</t>
  </si>
  <si>
    <t>yes</t>
  </si>
  <si>
    <t>RECRUITMENT STUDENTS</t>
  </si>
  <si>
    <t>Mitigation and additional comments  - qualitative information</t>
  </si>
  <si>
    <t>Awaiting funding</t>
  </si>
  <si>
    <t>planning for online training</t>
  </si>
  <si>
    <t>using personal resources</t>
  </si>
  <si>
    <t>using the institutions resources</t>
  </si>
  <si>
    <t>plan for online training</t>
  </si>
  <si>
    <t>COURSE / MODULE TITLE</t>
  </si>
  <si>
    <t>Theme/s</t>
  </si>
  <si>
    <t xml:space="preserve">START </t>
  </si>
  <si>
    <t>FINISH</t>
  </si>
  <si>
    <t>TARGET GROUP</t>
  </si>
  <si>
    <t>LOCATION</t>
  </si>
  <si>
    <t>MODE OF TEACHING</t>
  </si>
  <si>
    <t>E-LEARNING PLATFORM</t>
  </si>
  <si>
    <t>STAFF  TRAINING PROVIDED</t>
  </si>
  <si>
    <t>NUMBER OF PARTICIPANTS</t>
  </si>
  <si>
    <t>QUALIFICATIONS OF PARTICIPANTS</t>
  </si>
  <si>
    <t>GENDER OF PARTICIPANTS</t>
  </si>
  <si>
    <t>SOURCE OF PARTICPANTS</t>
  </si>
  <si>
    <t>AGE GROUPS</t>
  </si>
  <si>
    <t>Quality Review</t>
  </si>
  <si>
    <t>ADDITIONAL COMMENTS
Only if there is anything specific</t>
  </si>
  <si>
    <t>DD/MM/YYYY</t>
  </si>
  <si>
    <t>CEANWATCE</t>
  </si>
  <si>
    <t>WANWATCE</t>
  </si>
  <si>
    <t>SANWATCE</t>
  </si>
  <si>
    <t>HIGH SCHOOL</t>
  </si>
  <si>
    <t>DIPLOMA</t>
  </si>
  <si>
    <t>BSC</t>
  </si>
  <si>
    <t>HONOURS</t>
  </si>
  <si>
    <t>MASTERS</t>
  </si>
  <si>
    <t>M</t>
  </si>
  <si>
    <t>F</t>
  </si>
  <si>
    <t>HIGHER EDUCATION</t>
  </si>
  <si>
    <t>TVET</t>
  </si>
  <si>
    <t>PRIVATE</t>
  </si>
  <si>
    <t>GOVERNMENT</t>
  </si>
  <si>
    <t>18-25</t>
  </si>
  <si>
    <t>26-35</t>
  </si>
  <si>
    <t>36-45</t>
  </si>
  <si>
    <t>46-60</t>
  </si>
  <si>
    <t>Yes/No</t>
  </si>
  <si>
    <t>MAINTENANCE OF NETWORKS AND LOSSES</t>
  </si>
  <si>
    <t>Management and Administration</t>
  </si>
  <si>
    <t>07/10/2020</t>
  </si>
  <si>
    <t>13/10/2020</t>
  </si>
  <si>
    <t>Junior Technician</t>
  </si>
  <si>
    <t>Mozambique</t>
  </si>
  <si>
    <t>FACE 2 FACE</t>
  </si>
  <si>
    <t>NOT APPLICABLE</t>
  </si>
  <si>
    <t>ENVIRONMENTAL IMPACT ASSESSMENT</t>
  </si>
  <si>
    <t>08/10/2020</t>
  </si>
  <si>
    <t>14/10/2020</t>
  </si>
  <si>
    <t>Junior Proffessional</t>
  </si>
  <si>
    <t>EWP221, EWP701 and WAT738 - Application of Academic Knowledge on Water Resource Management (WRM) and Integrated Water Resource Management (IWRM) at the Workplace Environment: Theory and Practice</t>
  </si>
  <si>
    <t>IWRM</t>
  </si>
  <si>
    <t>South Africa</t>
  </si>
  <si>
    <t>E-LEARNING</t>
  </si>
  <si>
    <t>Google Meet</t>
  </si>
  <si>
    <t>not available</t>
  </si>
  <si>
    <t>(1) Google Meet.
(2) Student pool was a post-graduate mix of BSc (Honours) and Masters candidates from different water and environmental disciplines. A total of 115 students were in the email notifications and in attendance. 77 were female and 45 male, with 2 N/R
(3)Source of participants is not always clear and determined, although participants did indicate their role in government or civil society
(4)The course content was peer reviewed at another university for presentation to Master of Water Science level candidates
(5)Student quality review was also administered by UWC after the lecture using a questionnaire developed by UNESCO. Results and analysis of the review were not provided to me.</t>
  </si>
  <si>
    <t>EWP701 Environmental  Assessment &amp; Management</t>
  </si>
  <si>
    <t>ZOOM</t>
  </si>
  <si>
    <t>We get quality at end of the year</t>
  </si>
  <si>
    <t>EWP221 Introduction to groundwater hydrology</t>
  </si>
  <si>
    <t>Groundwater</t>
  </si>
  <si>
    <t>WAT738 Water Demand Management &amp; Water Security</t>
  </si>
  <si>
    <t>Water Supply</t>
  </si>
  <si>
    <t>Hydrogeology and Drilling Supervision training</t>
  </si>
  <si>
    <t>Senior Technician</t>
  </si>
  <si>
    <t>Zambia</t>
  </si>
  <si>
    <t>BLENDED</t>
  </si>
  <si>
    <t>Groundwater and Integrated Water Resources Management  in practice (module)</t>
  </si>
  <si>
    <t>Hydrological Modelling &amp; Water Quality Modelling</t>
  </si>
  <si>
    <t>21/09/2020</t>
  </si>
  <si>
    <t>Malawi</t>
  </si>
  <si>
    <t xml:space="preserve">Water and Sanitation Systems </t>
  </si>
  <si>
    <t>Sanitation</t>
  </si>
  <si>
    <t xml:space="preserve">Sustainable Onsite-Sanitation And Faecal Sludge Management </t>
  </si>
  <si>
    <t>31/08/2020</t>
  </si>
  <si>
    <t>17/09/2020</t>
  </si>
  <si>
    <t>Ghana</t>
  </si>
  <si>
    <t xml:space="preserve">Short course on Water laboratory instrumentation </t>
  </si>
  <si>
    <t>Water Quality</t>
  </si>
  <si>
    <t xml:space="preserve">Short course on Water systems instrumentation  </t>
  </si>
  <si>
    <t xml:space="preserve">Short course on Waste resource recovery innovations and entrepreneurship </t>
  </si>
  <si>
    <t>Senior Professionsl</t>
  </si>
  <si>
    <t xml:space="preserve">Higher National Diploma in Water and Sanitation Engineering </t>
  </si>
  <si>
    <t>Higher National Diploma in Instrumentation and Automation Engineering</t>
  </si>
  <si>
    <t>BOREHOLE SUPERVISION AND MANAGEMENT</t>
  </si>
  <si>
    <t>08/12/2020</t>
  </si>
  <si>
    <t>28/08/2020</t>
  </si>
  <si>
    <t>Nigeria</t>
  </si>
  <si>
    <t>BOREHOLE DRILLING</t>
  </si>
  <si>
    <t>09/10/2020</t>
  </si>
  <si>
    <t>PLUMBING (HOUSEHOLD WATER MANAGER COURSE)</t>
  </si>
  <si>
    <t>Water supply</t>
  </si>
  <si>
    <t>SKYPE</t>
  </si>
  <si>
    <t>INDUCTION COURSE FRESH ENGINEERS AND SCIENTIST IN THE WATER SECTOR</t>
  </si>
  <si>
    <t>11.02/202</t>
  </si>
  <si>
    <t>22/12/2020</t>
  </si>
  <si>
    <t>BILLING AND REVENUE GENERATION MANAGEMENT</t>
  </si>
  <si>
    <t>16/10/2020</t>
  </si>
  <si>
    <t>PLANT AND EQUIPMENT MAINTENANCE</t>
  </si>
  <si>
    <t>WATER NETWORK MODELLING, NETWORK O&amp;M, NON-REVENUE WATER MANAGEMENT AND LEAK DETECTION</t>
  </si>
  <si>
    <t>19/10/2020</t>
  </si>
  <si>
    <t>13/11/2020</t>
  </si>
  <si>
    <t>WATER TREATMENT, PRODUCTION PROCESSES AND OPTIMIZATION, WTP OPERATION AND MAINTENANCE</t>
  </si>
  <si>
    <t>Water quality</t>
  </si>
  <si>
    <t>WATER WELL DRILLING</t>
  </si>
  <si>
    <t>WELDING AND RIG FABRICATION</t>
  </si>
  <si>
    <t xml:space="preserve">Water Supply and Environmental Engineering </t>
  </si>
  <si>
    <t>Remote Sensing and GIS</t>
  </si>
  <si>
    <t xml:space="preserve">Borehole Construction and Maintenance </t>
  </si>
  <si>
    <t>Operation and Maintenance of Water Distribution System</t>
  </si>
  <si>
    <t>Project Management in the Water Sector</t>
  </si>
  <si>
    <t>Senegal</t>
  </si>
  <si>
    <t>TEAMS</t>
  </si>
  <si>
    <t>Information on participant characteristics is not always complete. An additional effort to complete it is underway. The course was organized in a quasi-emergency situation.</t>
  </si>
  <si>
    <t>GIS and Remote Sensing technologies applied to Water and Sanitation Management</t>
  </si>
  <si>
    <t>Hydrological Modelling using SWAT</t>
  </si>
  <si>
    <t>Introduction to UAV photogrammetry</t>
  </si>
  <si>
    <t>Khartoum</t>
  </si>
  <si>
    <t>Data Acquisition in Water Resources Management</t>
  </si>
  <si>
    <t>22/11/2019</t>
  </si>
  <si>
    <t>2/1/21020</t>
  </si>
  <si>
    <t>Sudan</t>
  </si>
  <si>
    <t>42 participants from CEANWATCE</t>
  </si>
  <si>
    <t xml:space="preserve">Water, Sanitation and Hygiene (WASH) </t>
  </si>
  <si>
    <t>01/05/2020</t>
  </si>
  <si>
    <t>16/1/2020</t>
  </si>
  <si>
    <t>Data Acquisition in Surface and Ground Water</t>
  </si>
  <si>
    <t>19/1/2020</t>
  </si>
  <si>
    <t>30/01/2020</t>
  </si>
  <si>
    <t>Water Quality Monitoring and Testing</t>
  </si>
  <si>
    <t>16/02/2020</t>
  </si>
  <si>
    <t>27/02/2020</t>
  </si>
  <si>
    <t>Makerere</t>
  </si>
  <si>
    <t>Water Diplomacy and Negotiation</t>
  </si>
  <si>
    <t>21/10/2020</t>
  </si>
  <si>
    <t>Uganda</t>
  </si>
  <si>
    <t>Quality review in terms of evaluation</t>
  </si>
  <si>
    <t>Operational Hydrology: Flow and Sediment monitoring in streams</t>
  </si>
  <si>
    <t>13/01/2020</t>
  </si>
  <si>
    <t>Ethiopia</t>
  </si>
  <si>
    <t xml:space="preserve">Irrigation Systems Diagnosis, On-farm Water Management, Operation and Maintenance   </t>
  </si>
  <si>
    <t>14/1/2020</t>
  </si>
  <si>
    <t>18/01/2020</t>
  </si>
  <si>
    <t>Surface Water Resources Assessment Using Advanced Modeling Techniques</t>
  </si>
  <si>
    <t>Water Productivity  and Irrigation Systems Modelling</t>
  </si>
  <si>
    <t>Write the title of the course or module in full</t>
  </si>
  <si>
    <t>Add the start date of the course in the format provided</t>
  </si>
  <si>
    <t>Add the finish date of the course in the format provided</t>
  </si>
  <si>
    <t>Use the drop down box and choose from one of the four target groups</t>
  </si>
  <si>
    <t>Use the drop down box and select the country the course is being held in</t>
  </si>
  <si>
    <t>How was the course provided: Face2Face, Blended or E-Learning?</t>
  </si>
  <si>
    <t xml:space="preserve">If you choose OTHER, please add name of the teaching platform in the additional comments column
</t>
  </si>
  <si>
    <t>Choose YES or NO only for BLENDED OR E-LEARNING courses/modules. If only Face 2 Face training was provided, then choose NOT APPLICABLE</t>
  </si>
  <si>
    <t>Use the drop down box to enter the number of students from the region
which includes Kenya, Uganda, Ethiopia and Sudan</t>
  </si>
  <si>
    <t>Use the drop down box to enter the number of students from the region which includes Nigeria, Ghana and Senegal</t>
  </si>
  <si>
    <t>Use the drop down box to enter the number of students from the region which includes South Africa, Botswana, Malawi, Mozambique and Zambia</t>
  </si>
  <si>
    <t xml:space="preserve">Choose from the drop down box the number of students not from one of the recognised regions. </t>
  </si>
  <si>
    <t>Use the drop down box to enter the number of students with this qualification</t>
  </si>
  <si>
    <t>Use the drop down box to enter the number of students who are MALE</t>
  </si>
  <si>
    <t>Use the drop down box to enter the number of students who are FEMALE</t>
  </si>
  <si>
    <t>Use the drop down box to enter the number of students from Higher Education: College or University (public or private)</t>
  </si>
  <si>
    <t>Use the drop down box to enter the number of students from TVET</t>
  </si>
  <si>
    <t>Use the drop down box to enter the number of students from the private sector including small medium enterprises, artisinal businesses etc. but excluding excluding HE/TVET facilities</t>
  </si>
  <si>
    <t>Use the drop down box to enter the number of students from government departments</t>
  </si>
  <si>
    <t>Use the drop down box to enter the number of students in this age range</t>
  </si>
  <si>
    <t>Use the drop down list to indicate if a course/module has undergone a quality review</t>
  </si>
  <si>
    <t xml:space="preserve">Add additional information here. For example where you have chosen other in the drop down box add the country, age, location etc. which is relevant. </t>
  </si>
  <si>
    <t>CoE</t>
  </si>
  <si>
    <t>Total number</t>
  </si>
  <si>
    <t>SANWATCE %</t>
  </si>
  <si>
    <t>WANTWATCE %</t>
  </si>
  <si>
    <t>CEANWATCE %</t>
  </si>
  <si>
    <t>Male</t>
  </si>
  <si>
    <t>Female</t>
  </si>
  <si>
    <t xml:space="preserve">Male </t>
  </si>
  <si>
    <t>WANWATCE %</t>
  </si>
  <si>
    <t>Total Global</t>
  </si>
  <si>
    <t>Sub-Total</t>
  </si>
  <si>
    <t>Mgmt. &amp; Admin.</t>
  </si>
  <si>
    <t>Illustrative list of courses</t>
  </si>
  <si>
    <t>Institution</t>
  </si>
  <si>
    <t>Course title</t>
  </si>
  <si>
    <t>Environmental Impact Assessment</t>
  </si>
  <si>
    <t>Integrated Water Resource Management (IWRM) at the Workplace Environment: Theory and Practice</t>
  </si>
  <si>
    <t>Introduction to groundwater hydrology</t>
  </si>
  <si>
    <t xml:space="preserve">Short course on Sustainable Onsite-Sanitation And Faecal Sludge Management </t>
  </si>
  <si>
    <t>Billing and Revenue Generation Management</t>
  </si>
  <si>
    <t>Water Network Modeling, Network O&amp;M, Non-Revenue Water Management and Leak Detection</t>
  </si>
  <si>
    <t>Water Treatment, Production Processes and Optimization, WTP Operation and Maintenance</t>
  </si>
  <si>
    <t>GIS and Remote Sensing Technologies Applied to Water and Sanitation Management</t>
  </si>
  <si>
    <t>Operational Hydrology: Flow and Sediment Monitoring in Streams</t>
  </si>
  <si>
    <t>Implemented</t>
  </si>
  <si>
    <t>Developed</t>
  </si>
  <si>
    <t>Target Group</t>
  </si>
  <si>
    <t>Junior professional</t>
  </si>
  <si>
    <t>Senior professional</t>
  </si>
  <si>
    <t>Junior technician</t>
  </si>
  <si>
    <t>Senior technician</t>
  </si>
  <si>
    <t>Mode of Teaching</t>
  </si>
  <si>
    <t>Face-to-face</t>
  </si>
  <si>
    <t>Blended</t>
  </si>
  <si>
    <t>E-learning</t>
  </si>
  <si>
    <t>I removed the courses not implemented yet</t>
  </si>
  <si>
    <t>High School</t>
  </si>
  <si>
    <t>Diploma</t>
  </si>
  <si>
    <t>Masters</t>
  </si>
  <si>
    <t>Mgmt. &amp; Admin</t>
  </si>
  <si>
    <t>Higher Education</t>
  </si>
  <si>
    <t xml:space="preserve">Private </t>
  </si>
  <si>
    <t>Government</t>
  </si>
  <si>
    <t>Zoom</t>
  </si>
  <si>
    <t>Microsoft Teams</t>
  </si>
  <si>
    <t>Skype</t>
  </si>
  <si>
    <t>Preparation</t>
  </si>
  <si>
    <t>Delivery</t>
  </si>
  <si>
    <t>BOTSWANA</t>
  </si>
  <si>
    <t xml:space="preserve">OBJECTIVE 1
</t>
  </si>
  <si>
    <t xml:space="preserve">OBJECTIVE 4
</t>
  </si>
  <si>
    <t xml:space="preserve">  OBJECTIVE 2
</t>
  </si>
  <si>
    <t>FORCE 
MAJEURE</t>
  </si>
  <si>
    <t>Delays  procurement and delivery</t>
  </si>
  <si>
    <t>Principles of Hydrology for Technicians and Artisans</t>
  </si>
  <si>
    <t>Applied and Field Hydrology for Practitioners</t>
  </si>
  <si>
    <t>Advanced Hydrology (Young Professionals)</t>
  </si>
  <si>
    <t>Water Resources Management (Young Professionals)</t>
  </si>
  <si>
    <t>Botswana</t>
  </si>
  <si>
    <t xml:space="preserve">NOT STARTED </t>
  </si>
  <si>
    <t>TOTAL</t>
  </si>
  <si>
    <t>IMPLEMENTED</t>
  </si>
  <si>
    <t>DEVELOPED</t>
  </si>
  <si>
    <t>BSc. (incl. Honours)</t>
  </si>
  <si>
    <t>QUALIFICATION</t>
  </si>
  <si>
    <t>THEME</t>
  </si>
  <si>
    <t>PARTICIPANTS</t>
  </si>
  <si>
    <t>AGE GROUP OF PARTICIPANTS</t>
  </si>
  <si>
    <t>AGE GROUP</t>
  </si>
  <si>
    <t>COURSE THEME</t>
  </si>
  <si>
    <t>COURSE PARTICIPANTS</t>
  </si>
  <si>
    <t>SOURCE</t>
  </si>
  <si>
    <t>REGION</t>
  </si>
  <si>
    <t>E-LEARNING PLATFORMS</t>
  </si>
  <si>
    <t>GOODS SUPPLIES SERVICES</t>
  </si>
  <si>
    <t>Data Management (GIS and Remote Sensing )</t>
  </si>
  <si>
    <t>Early Warning Systems (Climate variability &amp; change )</t>
  </si>
  <si>
    <t>Kenya</t>
  </si>
  <si>
    <t>Junior Professional</t>
  </si>
  <si>
    <t>Senior Professional</t>
  </si>
  <si>
    <t>Data and Modelling</t>
  </si>
  <si>
    <t>Data &amp; Modelling</t>
  </si>
  <si>
    <t>11 participants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</si>
</sst>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0.00"/>
  </numFmts>
  <fonts count="18" x14ac:knownFonts="1">
    <font>
      <sz val="11"/>
      <color theme="1"/>
      <name val="Calibri"/>
      <family val="2"/>
      <scheme val="minor"/>
    </font>
    <font>
      <b/>
      <sz val="14"/>
      <color rgb="FF000000"/>
      <name val="Calibri"/>
      <family val="2"/>
      <scheme val="minor"/>
    </font>
    <font>
      <b/>
      <sz val="11"/>
      <color theme="1"/>
      <name val="Calibri"/>
      <family val="2"/>
      <scheme val="minor"/>
    </font>
    <font>
      <sz val="12"/>
      <name val="Calibri"/>
      <family val="2"/>
      <scheme val="minor"/>
    </font>
    <font>
      <b/>
      <sz val="12"/>
      <color theme="1"/>
      <name val="Calibri"/>
      <family val="2"/>
      <scheme val="minor"/>
    </font>
    <font>
      <sz val="11"/>
      <color rgb="FF000000"/>
      <name val="Calibri"/>
      <family val="2"/>
      <scheme val="minor"/>
    </font>
    <font>
      <sz val="10"/>
      <name val="Calibri"/>
      <family val="2"/>
      <scheme val="minor"/>
    </font>
    <font>
      <b/>
      <sz val="14"/>
      <color theme="1"/>
      <name val="Calibri"/>
      <family val="2"/>
      <scheme val="minor"/>
    </font>
    <font>
      <b/>
      <sz val="14"/>
      <name val="Calibri"/>
      <family val="2"/>
      <scheme val="minor"/>
    </font>
    <font>
      <sz val="11"/>
      <name val="Calibri"/>
      <family val="2"/>
      <scheme val="minor"/>
    </font>
    <font>
      <b/>
      <sz val="11"/>
      <name val="Calibri"/>
      <family val="2"/>
      <scheme val="minor"/>
    </font>
    <font>
      <b/>
      <sz val="18"/>
      <color rgb="FFFF0000"/>
      <name val="Calibri"/>
      <family val="2"/>
      <scheme val="minor"/>
    </font>
    <font>
      <b/>
      <sz val="14"/>
      <color rgb="FFFF0000"/>
      <name val="Calibri"/>
      <family val="2"/>
      <scheme val="minor"/>
    </font>
    <font>
      <b/>
      <sz val="11"/>
      <color rgb="FFFF0000"/>
      <name val="Calibri"/>
      <family val="2"/>
      <scheme val="minor"/>
    </font>
    <font>
      <b/>
      <sz val="12"/>
      <color rgb="FFFF0000"/>
      <name val="Calibri"/>
      <family val="2"/>
      <scheme val="minor"/>
    </font>
    <font>
      <sz val="12"/>
      <color rgb="FF000000"/>
      <name val="Calibri"/>
      <family val="2"/>
      <scheme val="minor"/>
    </font>
    <font>
      <b/>
      <sz val="11"/>
      <color rgb="FF000000"/>
      <name val="Calibri"/>
      <family val="2"/>
      <scheme val="minor"/>
    </font>
    <font>
      <sz val="10"/>
      <color theme="1"/>
      <name val="Calibri"/>
      <family val="2"/>
      <scheme val="minor"/>
    </font>
  </fonts>
  <fills count="13">
    <fill>
      <patternFill patternType="none"/>
    </fill>
    <fill>
      <patternFill patternType="gray125"/>
    </fill>
    <fill>
      <patternFill patternType="solid">
        <fgColor rgb="FFA1BEE4"/>
        <bgColor indexed="64"/>
      </patternFill>
    </fill>
    <fill>
      <patternFill patternType="solid">
        <fgColor rgb="FFFFFFFF"/>
        <bgColor indexed="64"/>
      </patternFill>
    </fill>
    <fill>
      <patternFill patternType="solid">
        <fgColor theme="0"/>
        <bgColor indexed="64"/>
      </patternFill>
    </fill>
    <fill>
      <patternFill patternType="solid">
        <fgColor rgb="FF92D050"/>
        <bgColor indexed="64"/>
      </patternFill>
    </fill>
    <fill>
      <patternFill patternType="solid">
        <fgColor rgb="FFFFFFFF"/>
        <bgColor rgb="FF000000"/>
      </patternFill>
    </fill>
    <fill>
      <patternFill patternType="solid">
        <fgColor theme="8" tint="0.79998168889431442"/>
        <bgColor indexed="64"/>
      </patternFill>
    </fill>
    <fill>
      <patternFill patternType="solid">
        <fgColor rgb="FFFF0000"/>
        <bgColor indexed="64"/>
      </patternFill>
    </fill>
    <fill>
      <patternFill patternType="solid">
        <fgColor rgb="FFFF0000"/>
        <bgColor rgb="FF000000"/>
      </patternFill>
    </fill>
    <fill>
      <patternFill patternType="solid">
        <fgColor theme="6" tint="0.59999389629810485"/>
        <bgColor indexed="64"/>
      </patternFill>
    </fill>
    <fill>
      <patternFill patternType="solid">
        <fgColor theme="6" tint="0.59999389629810485"/>
        <bgColor rgb="FF000000"/>
      </patternFill>
    </fill>
    <fill>
      <patternFill patternType="solid">
        <fgColor theme="0"/>
        <bgColor rgb="FF000000"/>
      </patternFill>
    </fill>
  </fills>
  <borders count="83">
    <border>
      <left/>
      <right/>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double">
        <color indexed="64"/>
      </right>
      <top/>
      <bottom/>
      <diagonal/>
    </border>
    <border>
      <left style="double">
        <color indexed="64"/>
      </left>
      <right/>
      <top/>
      <bottom/>
      <diagonal/>
    </border>
    <border>
      <left/>
      <right/>
      <top style="double">
        <color indexed="64"/>
      </top>
      <bottom/>
      <diagonal/>
    </border>
    <border>
      <left/>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thin">
        <color indexed="64"/>
      </left>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s>
  <cellStyleXfs count="1">
    <xf numFmtId="0" fontId="0" fillId="0" borderId="0"/>
  </cellStyleXfs>
  <cellXfs count="897">
    <xf numFmtId="0" fontId="0" fillId="0" borderId="0" xfId="0"/>
    <xf numFmtId="0" fontId="0" fillId="0" borderId="9" xfId="0" applyBorder="1"/>
    <xf numFmtId="0" fontId="4" fillId="0" borderId="9"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9" xfId="0" applyFont="1" applyBorder="1" applyAlignment="1">
      <alignment horizontal="center" wrapText="1"/>
    </xf>
    <xf numFmtId="0" fontId="0" fillId="0" borderId="9" xfId="0" applyFont="1" applyBorder="1" applyAlignment="1">
      <alignment horizontal="center"/>
    </xf>
    <xf numFmtId="0" fontId="0" fillId="3" borderId="20" xfId="0" applyFont="1" applyFill="1" applyBorder="1" applyAlignment="1">
      <alignment horizontal="center" vertical="center" wrapText="1"/>
    </xf>
    <xf numFmtId="0" fontId="0" fillId="0" borderId="20" xfId="0" applyFont="1" applyBorder="1" applyAlignment="1">
      <alignment horizontal="center"/>
    </xf>
    <xf numFmtId="0" fontId="0" fillId="3" borderId="23" xfId="0" applyFont="1" applyFill="1" applyBorder="1" applyAlignment="1">
      <alignment horizontal="center" vertical="center" wrapText="1"/>
    </xf>
    <xf numFmtId="0" fontId="0" fillId="0" borderId="23" xfId="0" applyFont="1" applyBorder="1" applyAlignment="1">
      <alignment horizontal="center"/>
    </xf>
    <xf numFmtId="0" fontId="5" fillId="0" borderId="9"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0" fillId="0" borderId="23" xfId="0" applyFont="1" applyBorder="1" applyAlignment="1">
      <alignment horizontal="center" wrapText="1"/>
    </xf>
    <xf numFmtId="0" fontId="0" fillId="0" borderId="25" xfId="0" applyFont="1" applyBorder="1" applyAlignment="1">
      <alignment horizontal="center" wrapText="1"/>
    </xf>
    <xf numFmtId="0" fontId="7" fillId="2" borderId="3" xfId="0" applyFont="1" applyFill="1" applyBorder="1" applyAlignment="1">
      <alignment horizontal="center" vertical="center" wrapText="1"/>
    </xf>
    <xf numFmtId="0" fontId="0" fillId="0" borderId="9" xfId="0" applyFont="1" applyBorder="1" applyAlignment="1">
      <alignment wrapText="1"/>
    </xf>
    <xf numFmtId="0" fontId="7"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0" fillId="0" borderId="9" xfId="0" applyFont="1" applyBorder="1"/>
    <xf numFmtId="9" fontId="6" fillId="3" borderId="9" xfId="0" applyNumberFormat="1" applyFont="1" applyFill="1" applyBorder="1" applyAlignment="1">
      <alignment horizontal="center" vertical="center" wrapText="1"/>
    </xf>
    <xf numFmtId="0" fontId="0" fillId="0" borderId="23" xfId="0" applyFont="1" applyBorder="1"/>
    <xf numFmtId="0" fontId="0" fillId="0" borderId="25" xfId="0" applyFont="1" applyBorder="1" applyAlignment="1">
      <alignment horizontal="center" vertical="center"/>
    </xf>
    <xf numFmtId="0" fontId="0" fillId="0" borderId="11" xfId="0" applyBorder="1"/>
    <xf numFmtId="9" fontId="6" fillId="3" borderId="11" xfId="0" applyNumberFormat="1" applyFont="1" applyFill="1" applyBorder="1" applyAlignment="1">
      <alignment horizontal="center" vertical="center" wrapText="1"/>
    </xf>
    <xf numFmtId="0" fontId="0" fillId="0" borderId="37" xfId="0" applyBorder="1" applyAlignment="1">
      <alignment horizontal="center"/>
    </xf>
    <xf numFmtId="0" fontId="1" fillId="0" borderId="17" xfId="0" applyFont="1" applyFill="1" applyBorder="1" applyAlignment="1">
      <alignment horizontal="center" vertical="center" wrapText="1"/>
    </xf>
    <xf numFmtId="0" fontId="4" fillId="3" borderId="2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0" fillId="3" borderId="19"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0" fillId="3" borderId="22"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0" fillId="0" borderId="7" xfId="0" applyFont="1" applyBorder="1" applyAlignment="1">
      <alignment horizontal="center" vertical="center" wrapText="1"/>
    </xf>
    <xf numFmtId="0" fontId="0" fillId="0" borderId="24" xfId="0" applyFont="1" applyBorder="1" applyAlignment="1">
      <alignment horizontal="center" vertical="center"/>
    </xf>
    <xf numFmtId="0" fontId="0" fillId="0" borderId="26" xfId="0" applyFont="1" applyBorder="1" applyAlignment="1">
      <alignment horizontal="center" vertical="center"/>
    </xf>
    <xf numFmtId="0" fontId="0" fillId="0" borderId="2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0" fillId="3" borderId="27"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0" fillId="0" borderId="18" xfId="0" applyFont="1" applyBorder="1" applyAlignment="1">
      <alignment horizontal="center" vertical="center" wrapText="1"/>
    </xf>
    <xf numFmtId="0" fontId="0" fillId="3" borderId="28" xfId="0" applyFont="1" applyFill="1" applyBorder="1" applyAlignment="1">
      <alignment horizontal="center" vertical="center" wrapText="1"/>
    </xf>
    <xf numFmtId="0" fontId="0" fillId="0" borderId="29" xfId="0" applyFont="1" applyBorder="1" applyAlignment="1">
      <alignment horizontal="center" vertical="center"/>
    </xf>
    <xf numFmtId="0" fontId="5" fillId="0" borderId="2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10" fillId="0" borderId="9" xfId="0" applyFont="1" applyBorder="1" applyAlignment="1">
      <alignment horizontal="left" vertical="center"/>
    </xf>
    <xf numFmtId="0" fontId="2" fillId="0" borderId="9" xfId="0" applyFont="1" applyBorder="1"/>
    <xf numFmtId="0" fontId="0" fillId="0" borderId="9" xfId="0" applyBorder="1" applyAlignment="1">
      <alignment vertical="top" wrapText="1"/>
    </xf>
    <xf numFmtId="0" fontId="0" fillId="0" borderId="9" xfId="0" applyBorder="1" applyAlignment="1">
      <alignment horizontal="left"/>
    </xf>
    <xf numFmtId="0" fontId="9" fillId="2" borderId="9" xfId="0" applyFont="1" applyFill="1" applyBorder="1" applyAlignment="1">
      <alignment vertical="top"/>
    </xf>
    <xf numFmtId="0" fontId="0" fillId="2" borderId="9" xfId="0" applyFill="1" applyBorder="1" applyAlignment="1">
      <alignment vertical="top"/>
    </xf>
    <xf numFmtId="0" fontId="0" fillId="2" borderId="9" xfId="0" applyFill="1" applyBorder="1" applyAlignment="1">
      <alignment horizontal="left"/>
    </xf>
    <xf numFmtId="0" fontId="0" fillId="2" borderId="9" xfId="0" applyFill="1" applyBorder="1"/>
    <xf numFmtId="0" fontId="0" fillId="0" borderId="9" xfId="0" applyFont="1" applyBorder="1" applyAlignment="1">
      <alignment vertical="center"/>
    </xf>
    <xf numFmtId="0" fontId="2" fillId="0" borderId="9" xfId="0" applyFont="1" applyBorder="1" applyAlignment="1">
      <alignment horizontal="left"/>
    </xf>
    <xf numFmtId="0" fontId="0" fillId="0" borderId="25" xfId="0" applyFont="1" applyFill="1" applyBorder="1" applyAlignment="1">
      <alignment horizontal="center"/>
    </xf>
    <xf numFmtId="0" fontId="0" fillId="0" borderId="9" xfId="0" applyBorder="1" applyAlignment="1">
      <alignment vertical="center" wrapText="1"/>
    </xf>
    <xf numFmtId="0" fontId="0" fillId="0" borderId="9" xfId="0" applyFont="1" applyBorder="1" applyAlignment="1">
      <alignment horizontal="right"/>
    </xf>
    <xf numFmtId="0" fontId="0" fillId="0" borderId="9" xfId="0" applyFont="1" applyBorder="1" applyAlignment="1">
      <alignment horizontal="right" vertical="center"/>
    </xf>
    <xf numFmtId="164" fontId="0" fillId="0" borderId="0" xfId="0" applyNumberFormat="1"/>
    <xf numFmtId="0" fontId="0" fillId="0" borderId="9" xfId="0" applyFill="1" applyBorder="1"/>
    <xf numFmtId="0" fontId="0" fillId="2" borderId="9" xfId="0" applyFont="1" applyFill="1" applyBorder="1" applyAlignment="1">
      <alignment vertical="center" wrapText="1"/>
    </xf>
    <xf numFmtId="0" fontId="0" fillId="0" borderId="9" xfId="0" applyFill="1" applyBorder="1" applyAlignment="1">
      <alignment horizontal="left"/>
    </xf>
    <xf numFmtId="0" fontId="12" fillId="0" borderId="0" xfId="0" applyFont="1"/>
    <xf numFmtId="0" fontId="0" fillId="0" borderId="10" xfId="0" applyBorder="1"/>
    <xf numFmtId="0" fontId="2" fillId="0" borderId="10" xfId="0" applyFont="1" applyBorder="1"/>
    <xf numFmtId="0" fontId="2" fillId="0" borderId="21" xfId="0" applyFont="1" applyBorder="1"/>
    <xf numFmtId="0" fontId="0" fillId="0" borderId="20" xfId="0" applyBorder="1"/>
    <xf numFmtId="0" fontId="0" fillId="0" borderId="6" xfId="0" applyBorder="1"/>
    <xf numFmtId="0" fontId="0" fillId="0" borderId="7" xfId="0" applyFont="1" applyBorder="1"/>
    <xf numFmtId="0" fontId="2" fillId="0" borderId="60" xfId="0" applyFont="1" applyBorder="1"/>
    <xf numFmtId="0" fontId="0" fillId="0" borderId="11"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9" xfId="0" applyFont="1" applyFill="1" applyBorder="1" applyAlignment="1">
      <alignment horizontal="center"/>
    </xf>
    <xf numFmtId="0" fontId="0" fillId="0" borderId="9"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23" xfId="0" applyFont="1" applyFill="1" applyBorder="1" applyAlignment="1">
      <alignment horizontal="center" vertical="center"/>
    </xf>
    <xf numFmtId="0" fontId="2" fillId="0" borderId="9" xfId="0" applyFont="1" applyBorder="1" applyAlignment="1">
      <alignment vertical="center"/>
    </xf>
    <xf numFmtId="0" fontId="0" fillId="0" borderId="23" xfId="0" applyFont="1" applyBorder="1" applyAlignment="1">
      <alignment horizontal="center" vertical="center" wrapText="1"/>
    </xf>
    <xf numFmtId="0" fontId="0" fillId="0" borderId="7" xfId="0" applyBorder="1"/>
    <xf numFmtId="0" fontId="2" fillId="0" borderId="18" xfId="0" applyFont="1" applyBorder="1"/>
    <xf numFmtId="0" fontId="2" fillId="0" borderId="22" xfId="0" applyFont="1" applyBorder="1"/>
    <xf numFmtId="0" fontId="2" fillId="0" borderId="23" xfId="0" applyFont="1" applyBorder="1"/>
    <xf numFmtId="0" fontId="2" fillId="0" borderId="8" xfId="0" applyFont="1" applyBorder="1"/>
    <xf numFmtId="0" fontId="0" fillId="0" borderId="0" xfId="0" applyBorder="1"/>
    <xf numFmtId="0" fontId="2" fillId="0" borderId="0" xfId="0" applyFont="1" applyBorder="1"/>
    <xf numFmtId="0" fontId="2" fillId="0" borderId="21" xfId="0" applyFont="1" applyBorder="1" applyAlignment="1">
      <alignment vertical="center"/>
    </xf>
    <xf numFmtId="0" fontId="0" fillId="0" borderId="18" xfId="0" applyBorder="1" applyAlignment="1"/>
    <xf numFmtId="0" fontId="0" fillId="0" borderId="9" xfId="0" applyBorder="1" applyAlignment="1"/>
    <xf numFmtId="0" fontId="2" fillId="0" borderId="0" xfId="0" applyFont="1" applyFill="1" applyBorder="1" applyAlignment="1">
      <alignment vertical="center"/>
    </xf>
    <xf numFmtId="9" fontId="3" fillId="4" borderId="2" xfId="0" applyNumberFormat="1" applyFont="1" applyFill="1" applyBorder="1" applyAlignment="1">
      <alignment horizontal="left" vertical="center" wrapText="1"/>
    </xf>
    <xf numFmtId="9" fontId="3" fillId="4" borderId="70" xfId="0" applyNumberFormat="1" applyFont="1" applyFill="1" applyBorder="1" applyAlignment="1">
      <alignment horizontal="left" vertical="center" wrapText="1"/>
    </xf>
    <xf numFmtId="0" fontId="0" fillId="0" borderId="41" xfId="0" applyFont="1" applyBorder="1" applyAlignment="1">
      <alignment vertical="center"/>
    </xf>
    <xf numFmtId="0" fontId="0" fillId="0" borderId="15" xfId="0" applyFont="1" applyBorder="1" applyAlignment="1">
      <alignment vertical="center"/>
    </xf>
    <xf numFmtId="0" fontId="0" fillId="0" borderId="46" xfId="0" applyFont="1" applyBorder="1" applyAlignment="1">
      <alignment vertical="center"/>
    </xf>
    <xf numFmtId="9" fontId="3" fillId="0" borderId="2" xfId="0" applyNumberFormat="1" applyFont="1" applyBorder="1" applyAlignment="1">
      <alignment horizontal="left" vertical="center" wrapText="1"/>
    </xf>
    <xf numFmtId="9" fontId="3" fillId="0" borderId="70" xfId="0" applyNumberFormat="1" applyFont="1" applyBorder="1" applyAlignment="1">
      <alignment horizontal="left" vertical="center" wrapText="1"/>
    </xf>
    <xf numFmtId="9" fontId="3" fillId="0" borderId="9" xfId="0" applyNumberFormat="1" applyFont="1" applyBorder="1" applyAlignment="1">
      <alignment horizontal="left" vertical="center" wrapText="1"/>
    </xf>
    <xf numFmtId="0" fontId="3" fillId="0" borderId="2" xfId="0" applyFont="1" applyFill="1" applyBorder="1" applyAlignment="1">
      <alignment horizontal="left" vertical="center" wrapText="1"/>
    </xf>
    <xf numFmtId="0" fontId="0" fillId="0" borderId="23" xfId="0" applyFont="1" applyBorder="1" applyAlignment="1">
      <alignment vertical="center"/>
    </xf>
    <xf numFmtId="0" fontId="0" fillId="5" borderId="9" xfId="0" applyFont="1" applyFill="1" applyBorder="1" applyAlignment="1">
      <alignment horizontal="center" vertical="center"/>
    </xf>
    <xf numFmtId="0" fontId="0" fillId="0" borderId="20" xfId="0" applyFont="1" applyBorder="1" applyAlignment="1">
      <alignment vertical="center"/>
    </xf>
    <xf numFmtId="0" fontId="6" fillId="3" borderId="2" xfId="0" applyFont="1" applyFill="1" applyBorder="1" applyAlignment="1">
      <alignment horizontal="left" vertical="center" wrapText="1"/>
    </xf>
    <xf numFmtId="9" fontId="6" fillId="4" borderId="2" xfId="0" applyNumberFormat="1" applyFont="1" applyFill="1" applyBorder="1" applyAlignment="1">
      <alignment horizontal="left" vertical="center" wrapText="1"/>
    </xf>
    <xf numFmtId="9" fontId="6" fillId="4" borderId="70" xfId="0" applyNumberFormat="1" applyFont="1" applyFill="1" applyBorder="1" applyAlignment="1">
      <alignment horizontal="left" vertical="center" wrapText="1"/>
    </xf>
    <xf numFmtId="9" fontId="6" fillId="4" borderId="9" xfId="0" applyNumberFormat="1" applyFont="1" applyFill="1" applyBorder="1" applyAlignment="1">
      <alignment horizontal="left" vertical="center" wrapText="1"/>
    </xf>
    <xf numFmtId="0" fontId="0" fillId="5" borderId="25" xfId="0" applyFont="1" applyFill="1" applyBorder="1" applyAlignment="1">
      <alignment horizontal="center" vertical="center"/>
    </xf>
    <xf numFmtId="0" fontId="2" fillId="0" borderId="19" xfId="0" applyFont="1" applyBorder="1" applyAlignment="1">
      <alignment vertical="center"/>
    </xf>
    <xf numFmtId="0" fontId="2" fillId="0" borderId="22" xfId="0" applyFont="1" applyBorder="1" applyAlignment="1">
      <alignment vertical="center"/>
    </xf>
    <xf numFmtId="0" fontId="0" fillId="0" borderId="23" xfId="0" applyFont="1" applyBorder="1" applyAlignment="1">
      <alignment horizontal="right" vertical="center"/>
    </xf>
    <xf numFmtId="0" fontId="0" fillId="0" borderId="23" xfId="0" applyBorder="1"/>
    <xf numFmtId="0" fontId="0" fillId="0" borderId="8" xfId="0" applyBorder="1"/>
    <xf numFmtId="0" fontId="0" fillId="0" borderId="20" xfId="0" applyFont="1" applyBorder="1" applyAlignment="1">
      <alignment horizontal="right" vertical="center"/>
    </xf>
    <xf numFmtId="0" fontId="2" fillId="0" borderId="11" xfId="0" applyFont="1" applyBorder="1"/>
    <xf numFmtId="0" fontId="3" fillId="6" borderId="9" xfId="0" applyFont="1" applyFill="1" applyBorder="1" applyAlignment="1">
      <alignment horizontal="left" vertical="center" wrapText="1"/>
    </xf>
    <xf numFmtId="0" fontId="3" fillId="6" borderId="9" xfId="0" applyFont="1" applyFill="1" applyBorder="1" applyAlignment="1">
      <alignment horizontal="left" wrapText="1"/>
    </xf>
    <xf numFmtId="0" fontId="3" fillId="0" borderId="9" xfId="0" applyFont="1" applyBorder="1" applyAlignment="1">
      <alignment horizontal="left" vertical="center" wrapText="1"/>
    </xf>
    <xf numFmtId="9" fontId="3" fillId="4" borderId="9" xfId="0" applyNumberFormat="1" applyFont="1" applyFill="1" applyBorder="1" applyAlignment="1">
      <alignment horizontal="left" vertical="center" wrapText="1"/>
    </xf>
    <xf numFmtId="0" fontId="6" fillId="4" borderId="9" xfId="0" applyFont="1" applyFill="1" applyBorder="1" applyAlignment="1">
      <alignment horizontal="left" wrapText="1"/>
    </xf>
    <xf numFmtId="9" fontId="6" fillId="4" borderId="20" xfId="0" applyNumberFormat="1" applyFont="1" applyFill="1" applyBorder="1" applyAlignment="1">
      <alignment horizontal="left" vertical="center" wrapText="1"/>
    </xf>
    <xf numFmtId="0" fontId="3" fillId="6" borderId="20" xfId="0" applyFont="1" applyFill="1" applyBorder="1" applyAlignment="1">
      <alignment horizontal="left" vertical="center" wrapText="1"/>
    </xf>
    <xf numFmtId="9" fontId="6" fillId="4" borderId="23" xfId="0" applyNumberFormat="1" applyFont="1" applyFill="1" applyBorder="1" applyAlignment="1">
      <alignment horizontal="left" vertical="center" wrapText="1"/>
    </xf>
    <xf numFmtId="0" fontId="3" fillId="6" borderId="23" xfId="0" applyFont="1" applyFill="1" applyBorder="1" applyAlignment="1">
      <alignment horizontal="left" vertical="center" wrapText="1"/>
    </xf>
    <xf numFmtId="9" fontId="6" fillId="4" borderId="25" xfId="0" applyNumberFormat="1" applyFont="1" applyFill="1" applyBorder="1" applyAlignment="1">
      <alignment horizontal="left" vertical="center" wrapText="1"/>
    </xf>
    <xf numFmtId="0" fontId="3" fillId="0" borderId="25" xfId="0" applyFont="1" applyBorder="1" applyAlignment="1">
      <alignment horizontal="left" vertical="center" wrapText="1"/>
    </xf>
    <xf numFmtId="9" fontId="3" fillId="4" borderId="20" xfId="0" applyNumberFormat="1" applyFont="1" applyFill="1" applyBorder="1" applyAlignment="1">
      <alignment horizontal="left" vertical="center" wrapText="1"/>
    </xf>
    <xf numFmtId="0" fontId="3" fillId="0" borderId="20" xfId="0" applyFont="1" applyBorder="1" applyAlignment="1">
      <alignment horizontal="left" vertical="center" wrapText="1"/>
    </xf>
    <xf numFmtId="0" fontId="4" fillId="0" borderId="23" xfId="0" applyFont="1" applyBorder="1" applyAlignment="1">
      <alignment horizontal="center" vertical="center" wrapText="1"/>
    </xf>
    <xf numFmtId="9" fontId="3" fillId="4" borderId="23" xfId="0" applyNumberFormat="1" applyFont="1" applyFill="1" applyBorder="1" applyAlignment="1">
      <alignment horizontal="left" vertical="center" wrapText="1"/>
    </xf>
    <xf numFmtId="0" fontId="6" fillId="4" borderId="23" xfId="0" applyFont="1" applyFill="1" applyBorder="1" applyAlignment="1">
      <alignment horizontal="left" wrapText="1"/>
    </xf>
    <xf numFmtId="0" fontId="3" fillId="0" borderId="23" xfId="0" applyFont="1" applyBorder="1" applyAlignment="1">
      <alignment horizontal="left" vertical="center" wrapText="1"/>
    </xf>
    <xf numFmtId="0" fontId="0" fillId="0" borderId="23" xfId="0" applyBorder="1" applyAlignment="1"/>
    <xf numFmtId="0" fontId="0" fillId="0" borderId="8" xfId="0" applyBorder="1" applyAlignment="1"/>
    <xf numFmtId="0" fontId="0" fillId="0" borderId="23" xfId="0" applyFont="1" applyFill="1" applyBorder="1" applyAlignment="1">
      <alignment horizontal="center" wrapText="1"/>
    </xf>
    <xf numFmtId="9" fontId="3" fillId="3" borderId="9" xfId="0" applyNumberFormat="1" applyFont="1" applyFill="1" applyBorder="1" applyAlignment="1">
      <alignment horizontal="left" vertical="center" wrapText="1"/>
    </xf>
    <xf numFmtId="0" fontId="0" fillId="3" borderId="74" xfId="0" applyFont="1" applyFill="1" applyBorder="1" applyAlignment="1">
      <alignment horizontal="center" vertical="center" wrapText="1"/>
    </xf>
    <xf numFmtId="0" fontId="0" fillId="5" borderId="9" xfId="0" applyFont="1" applyFill="1" applyBorder="1" applyAlignment="1">
      <alignment horizontal="center" vertical="center" wrapText="1"/>
    </xf>
    <xf numFmtId="0" fontId="0" fillId="0" borderId="10" xfId="0" applyFont="1" applyBorder="1"/>
    <xf numFmtId="0" fontId="0" fillId="0" borderId="25" xfId="0" applyBorder="1" applyAlignment="1">
      <alignment horizontal="center" vertical="center"/>
    </xf>
    <xf numFmtId="0" fontId="0" fillId="0" borderId="26" xfId="0" applyBorder="1" applyAlignment="1">
      <alignment horizontal="center" vertical="center"/>
    </xf>
    <xf numFmtId="0" fontId="0" fillId="0" borderId="24" xfId="0" applyBorder="1" applyAlignment="1">
      <alignment horizontal="center" vertical="center"/>
    </xf>
    <xf numFmtId="0" fontId="5" fillId="5" borderId="23" xfId="0" applyFont="1" applyFill="1" applyBorder="1" applyAlignment="1">
      <alignment horizontal="center" vertical="center" wrapText="1"/>
    </xf>
    <xf numFmtId="0" fontId="0" fillId="5" borderId="20" xfId="0" applyFont="1" applyFill="1" applyBorder="1" applyAlignment="1">
      <alignment horizontal="center" vertical="center"/>
    </xf>
    <xf numFmtId="0" fontId="0" fillId="5" borderId="21" xfId="0" applyFont="1" applyFill="1" applyBorder="1" applyAlignment="1">
      <alignment horizontal="center" vertical="center"/>
    </xf>
    <xf numFmtId="0" fontId="0" fillId="5" borderId="22" xfId="0" applyFont="1" applyFill="1" applyBorder="1" applyAlignment="1">
      <alignment horizontal="center" vertical="center"/>
    </xf>
    <xf numFmtId="0" fontId="0" fillId="5" borderId="41" xfId="0" applyFont="1" applyFill="1" applyBorder="1" applyAlignment="1">
      <alignment horizontal="center" vertical="center"/>
    </xf>
    <xf numFmtId="0" fontId="0" fillId="5" borderId="15" xfId="0" applyFont="1" applyFill="1" applyBorder="1" applyAlignment="1">
      <alignment horizontal="center" vertical="center"/>
    </xf>
    <xf numFmtId="0" fontId="0" fillId="5" borderId="46" xfId="0" applyFont="1" applyFill="1" applyBorder="1" applyAlignment="1">
      <alignment horizontal="center" vertical="center"/>
    </xf>
    <xf numFmtId="0" fontId="0" fillId="0" borderId="20" xfId="0" applyFont="1" applyBorder="1" applyAlignment="1">
      <alignment horizontal="center" vertical="center"/>
    </xf>
    <xf numFmtId="0" fontId="0" fillId="0" borderId="9" xfId="0" applyFont="1" applyBorder="1" applyAlignment="1">
      <alignment horizontal="center" vertical="center"/>
    </xf>
    <xf numFmtId="0" fontId="0" fillId="0" borderId="23"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41" xfId="0" applyFont="1" applyBorder="1" applyAlignment="1">
      <alignment horizontal="center" vertical="center"/>
    </xf>
    <xf numFmtId="0" fontId="0" fillId="0" borderId="15" xfId="0" applyFont="1" applyBorder="1" applyAlignment="1">
      <alignment horizontal="center" vertical="center"/>
    </xf>
    <xf numFmtId="0" fontId="0" fillId="0" borderId="46" xfId="0" applyFont="1" applyBorder="1" applyAlignment="1">
      <alignment horizontal="center" vertical="center"/>
    </xf>
    <xf numFmtId="0" fontId="1" fillId="2" borderId="24"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19"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11" fillId="0" borderId="0" xfId="0" applyFont="1" applyAlignment="1">
      <alignment horizontal="center"/>
    </xf>
    <xf numFmtId="0" fontId="0" fillId="0" borderId="20"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8" xfId="0" applyBorder="1" applyAlignment="1">
      <alignment horizontal="center"/>
    </xf>
    <xf numFmtId="9" fontId="3" fillId="5" borderId="9" xfId="0" applyNumberFormat="1" applyFont="1" applyFill="1" applyBorder="1" applyAlignment="1">
      <alignment horizontal="left" vertical="center" wrapText="1"/>
    </xf>
    <xf numFmtId="9" fontId="3" fillId="5" borderId="0" xfId="0" applyNumberFormat="1" applyFont="1" applyFill="1" applyBorder="1" applyAlignment="1">
      <alignment horizontal="left" vertical="center" wrapText="1"/>
    </xf>
    <xf numFmtId="0" fontId="2" fillId="7" borderId="10" xfId="0" applyFont="1" applyFill="1" applyBorder="1"/>
    <xf numFmtId="0" fontId="0" fillId="0" borderId="20" xfId="0" applyFont="1" applyBorder="1"/>
    <xf numFmtId="0" fontId="0" fillId="0" borderId="6" xfId="0" applyFont="1" applyBorder="1"/>
    <xf numFmtId="0" fontId="0" fillId="0" borderId="8" xfId="0" applyFont="1" applyBorder="1"/>
    <xf numFmtId="0" fontId="0" fillId="0" borderId="26" xfId="0" applyFont="1" applyBorder="1" applyAlignment="1">
      <alignment horizontal="center" vertical="center" wrapText="1"/>
    </xf>
    <xf numFmtId="0" fontId="2" fillId="0" borderId="66" xfId="0" applyFont="1" applyBorder="1" applyAlignment="1">
      <alignment vertical="center"/>
    </xf>
    <xf numFmtId="0" fontId="0" fillId="0" borderId="10" xfId="0" applyFont="1" applyBorder="1" applyAlignment="1">
      <alignment vertical="center"/>
    </xf>
    <xf numFmtId="0" fontId="0" fillId="0" borderId="67" xfId="0" applyFont="1" applyBorder="1"/>
    <xf numFmtId="0" fontId="2" fillId="0" borderId="22" xfId="0" applyFont="1" applyFill="1" applyBorder="1" applyAlignment="1">
      <alignment vertical="center"/>
    </xf>
    <xf numFmtId="0" fontId="0" fillId="0" borderId="20" xfId="0" applyFont="1" applyBorder="1" applyAlignment="1">
      <alignment horizontal="center" vertical="center"/>
    </xf>
    <xf numFmtId="0" fontId="0" fillId="0" borderId="9" xfId="0" applyFont="1" applyBorder="1" applyAlignment="1">
      <alignment horizontal="center" vertical="center"/>
    </xf>
    <xf numFmtId="0" fontId="0" fillId="0" borderId="23"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41" xfId="0" applyFont="1" applyBorder="1" applyAlignment="1">
      <alignment horizontal="center" vertical="center"/>
    </xf>
    <xf numFmtId="0" fontId="0" fillId="0" borderId="11" xfId="0" applyFont="1" applyBorder="1" applyAlignment="1">
      <alignment horizontal="center" vertical="center"/>
    </xf>
    <xf numFmtId="0" fontId="0" fillId="0" borderId="76" xfId="0" applyFont="1" applyBorder="1" applyAlignment="1">
      <alignment horizontal="center" vertical="center"/>
    </xf>
    <xf numFmtId="0" fontId="0" fillId="0" borderId="19"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10" xfId="0" applyFont="1" applyBorder="1" applyAlignment="1">
      <alignment horizontal="center" vertical="center"/>
    </xf>
    <xf numFmtId="0" fontId="0" fillId="0" borderId="20" xfId="0" applyFont="1" applyBorder="1" applyAlignment="1">
      <alignment horizontal="center" vertical="center" wrapText="1"/>
    </xf>
    <xf numFmtId="0" fontId="0" fillId="0" borderId="9" xfId="0" applyFont="1" applyBorder="1" applyAlignment="1">
      <alignment horizontal="center" vertical="center" wrapText="1"/>
    </xf>
    <xf numFmtId="0" fontId="0" fillId="0" borderId="44" xfId="0" applyBorder="1" applyAlignment="1">
      <alignment horizontal="center" vertical="center"/>
    </xf>
    <xf numFmtId="0" fontId="0" fillId="0" borderId="9" xfId="0"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wrapText="1"/>
    </xf>
    <xf numFmtId="0" fontId="0" fillId="0" borderId="46" xfId="0" applyBorder="1" applyAlignment="1">
      <alignment horizontal="center" vertical="center"/>
    </xf>
    <xf numFmtId="9" fontId="3" fillId="6" borderId="1" xfId="0" applyNumberFormat="1" applyFont="1" applyFill="1" applyBorder="1" applyAlignment="1">
      <alignment horizontal="center" vertical="center" wrapText="1"/>
    </xf>
    <xf numFmtId="0" fontId="9" fillId="0" borderId="9" xfId="0" applyFont="1" applyBorder="1" applyAlignment="1">
      <alignment horizontal="center" vertical="center"/>
    </xf>
    <xf numFmtId="49" fontId="3" fillId="8"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wrapText="1"/>
    </xf>
    <xf numFmtId="0" fontId="0" fillId="4" borderId="9" xfId="0" applyFont="1" applyFill="1" applyBorder="1" applyAlignment="1">
      <alignment horizontal="center" vertical="center" wrapText="1"/>
    </xf>
    <xf numFmtId="0" fontId="2" fillId="0" borderId="9" xfId="0" applyFont="1" applyBorder="1" applyAlignment="1">
      <alignment horizontal="center"/>
    </xf>
    <xf numFmtId="0" fontId="0" fillId="0" borderId="18" xfId="0" applyBorder="1" applyAlignment="1">
      <alignment horizontal="center"/>
    </xf>
    <xf numFmtId="0" fontId="0" fillId="0" borderId="9" xfId="0" applyBorder="1" applyAlignment="1">
      <alignment horizontal="center"/>
    </xf>
    <xf numFmtId="0" fontId="2" fillId="0" borderId="63" xfId="0" applyFont="1" applyBorder="1" applyAlignment="1">
      <alignment horizontal="center"/>
    </xf>
    <xf numFmtId="0" fontId="2" fillId="0" borderId="10" xfId="0" applyFont="1" applyBorder="1" applyAlignment="1">
      <alignment horizontal="center"/>
    </xf>
    <xf numFmtId="0" fontId="2" fillId="0" borderId="56" xfId="0" applyFont="1" applyBorder="1" applyAlignment="1">
      <alignment horizontal="center"/>
    </xf>
    <xf numFmtId="0" fontId="0" fillId="3" borderId="44" xfId="0" applyFont="1" applyFill="1" applyBorder="1" applyAlignment="1">
      <alignment horizontal="center" vertical="center" wrapText="1"/>
    </xf>
    <xf numFmtId="0" fontId="0" fillId="0" borderId="0" xfId="0" applyAlignment="1">
      <alignment horizontal="center" vertical="center"/>
    </xf>
    <xf numFmtId="0" fontId="0" fillId="0" borderId="20" xfId="0" applyFont="1" applyFill="1" applyBorder="1" applyAlignment="1">
      <alignment horizontal="center" vertical="center"/>
    </xf>
    <xf numFmtId="0" fontId="0" fillId="0" borderId="27" xfId="0" applyFont="1" applyBorder="1" applyAlignment="1">
      <alignment horizontal="center" vertical="center"/>
    </xf>
    <xf numFmtId="0" fontId="0" fillId="5" borderId="20"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0" xfId="0" applyBorder="1" applyAlignment="1">
      <alignment horizontal="center" vertical="center" wrapText="1"/>
    </xf>
    <xf numFmtId="0" fontId="0" fillId="0" borderId="6" xfId="0" applyBorder="1" applyAlignment="1">
      <alignment horizontal="center" vertical="center"/>
    </xf>
    <xf numFmtId="0" fontId="0" fillId="0" borderId="21" xfId="0" applyFont="1" applyFill="1" applyBorder="1" applyAlignment="1">
      <alignment horizontal="center" vertical="center"/>
    </xf>
    <xf numFmtId="0" fontId="0" fillId="0" borderId="18" xfId="0" applyFont="1" applyBorder="1" applyAlignment="1">
      <alignment horizontal="center" vertical="center"/>
    </xf>
    <xf numFmtId="0" fontId="0" fillId="0" borderId="44" xfId="0" applyFont="1" applyBorder="1" applyAlignment="1">
      <alignment horizontal="center" vertical="center"/>
    </xf>
    <xf numFmtId="0" fontId="0" fillId="0" borderId="44" xfId="0" applyFont="1" applyBorder="1" applyAlignment="1">
      <alignment horizontal="center" vertical="center" wrapText="1"/>
    </xf>
    <xf numFmtId="0" fontId="0" fillId="0" borderId="21" xfId="0" applyBorder="1" applyAlignment="1">
      <alignment horizontal="center" vertical="center"/>
    </xf>
    <xf numFmtId="0" fontId="0" fillId="0" borderId="9" xfId="0" applyBorder="1" applyAlignment="1">
      <alignment horizontal="center" vertical="center" wrapText="1"/>
    </xf>
    <xf numFmtId="0" fontId="0" fillId="0" borderId="7" xfId="0" applyBorder="1" applyAlignment="1">
      <alignment horizontal="center" vertical="center"/>
    </xf>
    <xf numFmtId="0" fontId="0" fillId="0" borderId="11" xfId="0" applyFont="1" applyFill="1" applyBorder="1" applyAlignment="1">
      <alignment horizontal="center" vertical="center" wrapText="1"/>
    </xf>
    <xf numFmtId="0" fontId="0" fillId="0" borderId="28" xfId="0" applyFont="1" applyBorder="1" applyAlignment="1">
      <alignment horizontal="center" vertical="center"/>
    </xf>
    <xf numFmtId="0" fontId="0" fillId="5" borderId="23"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center" vertical="center" wrapText="1"/>
    </xf>
    <xf numFmtId="0" fontId="0" fillId="0" borderId="8" xfId="0" applyBorder="1" applyAlignment="1">
      <alignment horizontal="center" vertical="center"/>
    </xf>
    <xf numFmtId="0" fontId="0" fillId="0" borderId="25" xfId="0" applyBorder="1" applyAlignment="1">
      <alignment horizontal="center" vertical="center" wrapText="1"/>
    </xf>
    <xf numFmtId="0" fontId="0" fillId="0" borderId="6" xfId="0" applyBorder="1" applyAlignment="1">
      <alignment horizontal="center" vertical="center" wrapText="1"/>
    </xf>
    <xf numFmtId="0" fontId="6" fillId="4" borderId="3"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horizontal="left" vertical="center"/>
    </xf>
    <xf numFmtId="0" fontId="3" fillId="6" borderId="9" xfId="0" applyFont="1" applyFill="1" applyBorder="1" applyAlignment="1">
      <alignment horizontal="center" vertical="center" wrapText="1"/>
    </xf>
    <xf numFmtId="9" fontId="3" fillId="6"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xf>
    <xf numFmtId="0" fontId="0" fillId="3" borderId="11"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0" fillId="0" borderId="0" xfId="0" applyBorder="1" applyAlignment="1">
      <alignment horizontal="center" vertical="center"/>
    </xf>
    <xf numFmtId="0" fontId="4" fillId="3" borderId="3" xfId="0" applyFont="1" applyFill="1" applyBorder="1" applyAlignment="1">
      <alignment horizontal="left" vertical="center" wrapText="1"/>
    </xf>
    <xf numFmtId="0" fontId="0" fillId="3" borderId="72" xfId="0" applyFont="1" applyFill="1" applyBorder="1" applyAlignment="1">
      <alignment horizontal="center" vertical="center" wrapText="1"/>
    </xf>
    <xf numFmtId="0" fontId="0" fillId="0" borderId="44"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4" fillId="0" borderId="59" xfId="0" applyFont="1" applyFill="1" applyBorder="1" applyAlignment="1">
      <alignment horizontal="left" vertical="center" wrapText="1"/>
    </xf>
    <xf numFmtId="0" fontId="1" fillId="2" borderId="3" xfId="0" applyFont="1" applyFill="1" applyBorder="1" applyAlignment="1">
      <alignment horizontal="left" vertical="center"/>
    </xf>
    <xf numFmtId="0" fontId="0" fillId="0" borderId="41" xfId="0" applyFont="1" applyFill="1" applyBorder="1" applyAlignment="1">
      <alignment horizontal="center" vertical="center"/>
    </xf>
    <xf numFmtId="9" fontId="3" fillId="6" borderId="20" xfId="0" applyNumberFormat="1" applyFont="1" applyFill="1" applyBorder="1" applyAlignment="1">
      <alignment horizontal="center" vertical="center" wrapText="1"/>
    </xf>
    <xf numFmtId="9" fontId="3" fillId="6" borderId="23" xfId="0" applyNumberFormat="1" applyFont="1" applyFill="1" applyBorder="1" applyAlignment="1">
      <alignment horizontal="center" vertical="center" wrapText="1"/>
    </xf>
    <xf numFmtId="0" fontId="4" fillId="0" borderId="60" xfId="0" applyFont="1" applyFill="1" applyBorder="1" applyAlignment="1">
      <alignment horizontal="left" vertical="center" wrapText="1" indent="1"/>
    </xf>
    <xf numFmtId="0" fontId="4" fillId="3" borderId="60" xfId="0" applyFont="1" applyFill="1" applyBorder="1" applyAlignment="1">
      <alignment horizontal="left" vertical="center" wrapText="1" indent="1"/>
    </xf>
    <xf numFmtId="0" fontId="4" fillId="3" borderId="61" xfId="0" applyFont="1" applyFill="1" applyBorder="1" applyAlignment="1">
      <alignment horizontal="left" vertical="center" wrapText="1" indent="1"/>
    </xf>
    <xf numFmtId="0" fontId="4" fillId="3" borderId="3" xfId="0" applyFont="1" applyFill="1" applyBorder="1" applyAlignment="1">
      <alignment horizontal="left" vertical="center" wrapText="1" indent="1"/>
    </xf>
    <xf numFmtId="0" fontId="4" fillId="3" borderId="59" xfId="0" applyFont="1" applyFill="1" applyBorder="1" applyAlignment="1">
      <alignment horizontal="left" vertical="center" wrapText="1" indent="1"/>
    </xf>
    <xf numFmtId="0" fontId="4" fillId="0" borderId="60" xfId="0" applyFont="1" applyBorder="1" applyAlignment="1">
      <alignment horizontal="left" vertical="center" wrapText="1" indent="1"/>
    </xf>
    <xf numFmtId="0" fontId="4" fillId="0" borderId="61" xfId="0" applyFont="1" applyBorder="1" applyAlignment="1">
      <alignment horizontal="left" vertical="center" wrapText="1" indent="1"/>
    </xf>
    <xf numFmtId="0" fontId="4" fillId="3" borderId="47" xfId="0" applyFont="1" applyFill="1" applyBorder="1" applyAlignment="1">
      <alignment horizontal="left" vertical="center" wrapText="1" indent="1"/>
    </xf>
    <xf numFmtId="0" fontId="0" fillId="4" borderId="21" xfId="0" applyFont="1" applyFill="1" applyBorder="1" applyAlignment="1">
      <alignment horizontal="center" vertical="center"/>
    </xf>
    <xf numFmtId="0" fontId="0" fillId="4" borderId="22" xfId="0" applyFont="1" applyFill="1" applyBorder="1" applyAlignment="1">
      <alignment horizontal="center" vertical="center"/>
    </xf>
    <xf numFmtId="0" fontId="0" fillId="4" borderId="44" xfId="0" applyFont="1" applyFill="1" applyBorder="1" applyAlignment="1">
      <alignment horizontal="center" vertical="center"/>
    </xf>
    <xf numFmtId="0" fontId="0" fillId="4" borderId="56" xfId="0" applyFont="1" applyFill="1" applyBorder="1" applyAlignment="1">
      <alignment horizontal="center" vertical="center"/>
    </xf>
    <xf numFmtId="0" fontId="0" fillId="8" borderId="20" xfId="0" applyFont="1" applyFill="1" applyBorder="1" applyAlignment="1">
      <alignment horizontal="center" vertical="center"/>
    </xf>
    <xf numFmtId="0" fontId="0" fillId="8" borderId="23" xfId="0" applyFont="1" applyFill="1" applyBorder="1" applyAlignment="1">
      <alignment horizontal="center" vertical="center"/>
    </xf>
    <xf numFmtId="0" fontId="0" fillId="0" borderId="77" xfId="0" applyFont="1" applyBorder="1" applyAlignment="1">
      <alignment vertical="center"/>
    </xf>
    <xf numFmtId="0" fontId="15" fillId="6" borderId="9" xfId="0" applyFont="1" applyFill="1" applyBorder="1" applyAlignment="1">
      <alignment horizontal="center" vertical="center" wrapText="1"/>
    </xf>
    <xf numFmtId="0" fontId="0" fillId="4" borderId="9" xfId="0" applyFont="1" applyFill="1" applyBorder="1" applyAlignment="1">
      <alignment horizontal="center" vertical="center"/>
    </xf>
    <xf numFmtId="0" fontId="15" fillId="6" borderId="20" xfId="0" applyFont="1" applyFill="1" applyBorder="1" applyAlignment="1">
      <alignment horizontal="center" vertical="center" wrapText="1"/>
    </xf>
    <xf numFmtId="0" fontId="15" fillId="6" borderId="23" xfId="0" applyFont="1" applyFill="1" applyBorder="1" applyAlignment="1">
      <alignment horizontal="center" vertical="center" wrapText="1"/>
    </xf>
    <xf numFmtId="9" fontId="9" fillId="4" borderId="20" xfId="0" applyNumberFormat="1" applyFont="1" applyFill="1" applyBorder="1" applyAlignment="1">
      <alignment horizontal="center" vertical="center" wrapText="1"/>
    </xf>
    <xf numFmtId="9" fontId="9" fillId="4" borderId="10" xfId="0" applyNumberFormat="1" applyFont="1" applyFill="1" applyBorder="1" applyAlignment="1">
      <alignment horizontal="center" vertical="center" wrapText="1"/>
    </xf>
    <xf numFmtId="0" fontId="0" fillId="4" borderId="25" xfId="0" applyFill="1" applyBorder="1" applyAlignment="1">
      <alignment horizontal="center" vertical="center"/>
    </xf>
    <xf numFmtId="0" fontId="0" fillId="4" borderId="26" xfId="0" applyFill="1" applyBorder="1" applyAlignment="1">
      <alignment horizontal="center" vertical="center"/>
    </xf>
    <xf numFmtId="0" fontId="0" fillId="4" borderId="24" xfId="0" applyFill="1" applyBorder="1" applyAlignment="1">
      <alignment horizontal="center" vertical="center"/>
    </xf>
    <xf numFmtId="0" fontId="0" fillId="4" borderId="25" xfId="0" applyFill="1" applyBorder="1" applyAlignment="1">
      <alignment vertical="center"/>
    </xf>
    <xf numFmtId="9" fontId="6" fillId="4" borderId="25" xfId="0" applyNumberFormat="1" applyFont="1" applyFill="1" applyBorder="1" applyAlignment="1">
      <alignment horizontal="center" vertical="center" wrapText="1"/>
    </xf>
    <xf numFmtId="0" fontId="0" fillId="4" borderId="31" xfId="0" applyFill="1" applyBorder="1" applyAlignment="1">
      <alignment vertical="center" wrapText="1"/>
    </xf>
    <xf numFmtId="9" fontId="9" fillId="4" borderId="11" xfId="0" applyNumberFormat="1" applyFont="1" applyFill="1" applyBorder="1" applyAlignment="1">
      <alignment horizontal="center" vertical="center" wrapText="1"/>
    </xf>
    <xf numFmtId="9" fontId="9" fillId="4" borderId="9" xfId="0" applyNumberFormat="1" applyFont="1" applyFill="1" applyBorder="1" applyAlignment="1">
      <alignment horizontal="center" vertical="center" wrapText="1"/>
    </xf>
    <xf numFmtId="9" fontId="9" fillId="4" borderId="15" xfId="0" applyNumberFormat="1" applyFont="1" applyFill="1" applyBorder="1" applyAlignment="1">
      <alignment horizontal="center" vertical="center" wrapText="1"/>
    </xf>
    <xf numFmtId="9" fontId="9" fillId="4" borderId="46" xfId="0" applyNumberFormat="1" applyFont="1" applyFill="1" applyBorder="1" applyAlignment="1">
      <alignment horizontal="center" vertical="center" wrapText="1"/>
    </xf>
    <xf numFmtId="0" fontId="0" fillId="4" borderId="41" xfId="0" applyFont="1" applyFill="1" applyBorder="1" applyAlignment="1">
      <alignment horizontal="center" vertical="center"/>
    </xf>
    <xf numFmtId="9" fontId="9" fillId="4" borderId="42" xfId="0" applyNumberFormat="1" applyFont="1" applyFill="1" applyBorder="1" applyAlignment="1">
      <alignment horizontal="center" vertical="center" wrapText="1"/>
    </xf>
    <xf numFmtId="0" fontId="0" fillId="4" borderId="46" xfId="0" applyFont="1" applyFill="1" applyBorder="1" applyAlignment="1">
      <alignment horizontal="center" vertical="center"/>
    </xf>
    <xf numFmtId="9" fontId="9" fillId="4" borderId="57" xfId="0" applyNumberFormat="1" applyFont="1" applyFill="1" applyBorder="1" applyAlignment="1">
      <alignment horizontal="center" vertical="center" wrapText="1"/>
    </xf>
    <xf numFmtId="9" fontId="9" fillId="4" borderId="23" xfId="0" applyNumberFormat="1" applyFont="1" applyFill="1" applyBorder="1" applyAlignment="1">
      <alignment horizontal="center" vertical="center" wrapText="1"/>
    </xf>
    <xf numFmtId="9" fontId="6" fillId="4" borderId="47" xfId="0" applyNumberFormat="1" applyFont="1" applyFill="1" applyBorder="1" applyAlignment="1">
      <alignment horizontal="center" vertical="center" wrapText="1"/>
    </xf>
    <xf numFmtId="9" fontId="6" fillId="4" borderId="9" xfId="0" applyNumberFormat="1" applyFont="1" applyFill="1" applyBorder="1" applyAlignment="1">
      <alignment horizontal="center" vertical="center" wrapText="1"/>
    </xf>
    <xf numFmtId="9" fontId="6" fillId="4" borderId="50" xfId="0" applyNumberFormat="1" applyFont="1" applyFill="1" applyBorder="1" applyAlignment="1">
      <alignment horizontal="center" vertical="center" wrapText="1"/>
    </xf>
    <xf numFmtId="9" fontId="6" fillId="4" borderId="13" xfId="0" applyNumberFormat="1" applyFont="1" applyFill="1" applyBorder="1" applyAlignment="1">
      <alignment horizontal="center" vertical="center" wrapText="1"/>
    </xf>
    <xf numFmtId="9" fontId="6" fillId="4" borderId="53" xfId="0" applyNumberFormat="1" applyFont="1" applyFill="1" applyBorder="1" applyAlignment="1">
      <alignment horizontal="center" vertical="center" wrapText="1"/>
    </xf>
    <xf numFmtId="9" fontId="6" fillId="4" borderId="0" xfId="0" applyNumberFormat="1" applyFont="1" applyFill="1" applyBorder="1" applyAlignment="1">
      <alignment horizontal="center" vertical="center" wrapText="1"/>
    </xf>
    <xf numFmtId="9" fontId="6" fillId="4" borderId="14" xfId="0" applyNumberFormat="1" applyFont="1" applyFill="1" applyBorder="1" applyAlignment="1">
      <alignment horizontal="center" vertical="center" wrapText="1"/>
    </xf>
    <xf numFmtId="9" fontId="6" fillId="4" borderId="7" xfId="0" applyNumberFormat="1" applyFont="1" applyFill="1" applyBorder="1" applyAlignment="1">
      <alignment horizontal="center" vertical="center" wrapText="1"/>
    </xf>
    <xf numFmtId="9" fontId="6" fillId="4" borderId="2" xfId="0" applyNumberFormat="1" applyFont="1" applyFill="1" applyBorder="1" applyAlignment="1">
      <alignment horizontal="center" vertical="center" wrapText="1"/>
    </xf>
    <xf numFmtId="9" fontId="9" fillId="4" borderId="25" xfId="0" applyNumberFormat="1" applyFont="1" applyFill="1" applyBorder="1" applyAlignment="1">
      <alignment horizontal="center" vertical="center" wrapText="1"/>
    </xf>
    <xf numFmtId="0" fontId="0" fillId="4" borderId="15" xfId="0" applyFont="1" applyFill="1" applyBorder="1" applyAlignment="1">
      <alignment horizontal="center" vertical="center"/>
    </xf>
    <xf numFmtId="9" fontId="9" fillId="4" borderId="39" xfId="0" applyNumberFormat="1" applyFont="1" applyFill="1" applyBorder="1" applyAlignment="1">
      <alignment horizontal="center" vertical="center" wrapText="1"/>
    </xf>
    <xf numFmtId="0" fontId="0" fillId="4" borderId="17" xfId="0" applyFont="1" applyFill="1" applyBorder="1" applyAlignment="1">
      <alignment horizontal="center" vertical="center"/>
    </xf>
    <xf numFmtId="0" fontId="2" fillId="0" borderId="25" xfId="0" applyFont="1" applyBorder="1" applyAlignment="1">
      <alignment horizontal="center" vertical="center"/>
    </xf>
    <xf numFmtId="0" fontId="0" fillId="0" borderId="78" xfId="0" applyFont="1" applyBorder="1" applyAlignment="1">
      <alignment horizontal="center" vertical="center"/>
    </xf>
    <xf numFmtId="0" fontId="2" fillId="0" borderId="45" xfId="0" applyFont="1" applyBorder="1" applyAlignment="1">
      <alignment horizontal="center" vertical="center"/>
    </xf>
    <xf numFmtId="0" fontId="16" fillId="0" borderId="59" xfId="0" applyFont="1" applyBorder="1"/>
    <xf numFmtId="0" fontId="2" fillId="0" borderId="60" xfId="0" applyFont="1" applyBorder="1" applyAlignment="1">
      <alignment horizontal="left" vertical="center" wrapText="1"/>
    </xf>
    <xf numFmtId="0" fontId="2" fillId="0" borderId="60" xfId="0" applyFont="1" applyBorder="1" applyAlignment="1">
      <alignment wrapText="1"/>
    </xf>
    <xf numFmtId="0" fontId="2" fillId="0" borderId="60" xfId="0" applyFont="1" applyBorder="1" applyAlignment="1">
      <alignment vertical="center" wrapText="1"/>
    </xf>
    <xf numFmtId="0" fontId="2" fillId="0" borderId="50" xfId="0" applyFont="1" applyBorder="1" applyAlignment="1">
      <alignment wrapText="1"/>
    </xf>
    <xf numFmtId="0" fontId="2" fillId="0" borderId="3" xfId="0" applyFont="1" applyBorder="1" applyAlignment="1">
      <alignment wrapText="1"/>
    </xf>
    <xf numFmtId="0" fontId="0" fillId="0" borderId="72" xfId="0" applyFont="1" applyBorder="1" applyAlignment="1">
      <alignment horizontal="center" vertical="center"/>
    </xf>
    <xf numFmtId="0" fontId="0" fillId="0" borderId="11" xfId="0" applyFont="1" applyFill="1" applyBorder="1" applyAlignment="1">
      <alignment horizontal="center" vertical="center"/>
    </xf>
    <xf numFmtId="0" fontId="2" fillId="0" borderId="25" xfId="0" applyFont="1" applyBorder="1"/>
    <xf numFmtId="0" fontId="2" fillId="0" borderId="29" xfId="0" applyFont="1" applyBorder="1"/>
    <xf numFmtId="0" fontId="0" fillId="0" borderId="54" xfId="0" applyFont="1" applyBorder="1" applyAlignment="1">
      <alignment horizontal="center" vertical="center"/>
    </xf>
    <xf numFmtId="0" fontId="0" fillId="0" borderId="37" xfId="0" applyFont="1" applyBorder="1" applyAlignment="1">
      <alignment horizontal="center" vertical="center"/>
    </xf>
    <xf numFmtId="0" fontId="2" fillId="0" borderId="29" xfId="0" applyFont="1" applyBorder="1" applyAlignment="1">
      <alignment horizontal="center" vertical="center"/>
    </xf>
    <xf numFmtId="0" fontId="2" fillId="0" borderId="3" xfId="0" applyFont="1" applyBorder="1" applyAlignment="1">
      <alignment horizontal="left"/>
    </xf>
    <xf numFmtId="0" fontId="2" fillId="0" borderId="47" xfId="0" applyFont="1" applyBorder="1"/>
    <xf numFmtId="0" fontId="2" fillId="0" borderId="50" xfId="0" applyFont="1" applyBorder="1"/>
    <xf numFmtId="0" fontId="2" fillId="0" borderId="3" xfId="0" applyFont="1" applyBorder="1"/>
    <xf numFmtId="0" fontId="0" fillId="0" borderId="0" xfId="0" applyAlignment="1">
      <alignment vertical="center"/>
    </xf>
    <xf numFmtId="0" fontId="0" fillId="4" borderId="20" xfId="0" applyFont="1" applyFill="1" applyBorder="1" applyAlignment="1">
      <alignment horizontal="center" vertical="center"/>
    </xf>
    <xf numFmtId="0" fontId="0" fillId="4" borderId="6" xfId="0" applyFont="1" applyFill="1" applyBorder="1" applyAlignment="1">
      <alignment vertical="center" wrapText="1"/>
    </xf>
    <xf numFmtId="0" fontId="0" fillId="4" borderId="0" xfId="0" applyFont="1" applyFill="1" applyAlignment="1">
      <alignment vertical="center"/>
    </xf>
    <xf numFmtId="0" fontId="0" fillId="4" borderId="10" xfId="0" applyFont="1" applyFill="1" applyBorder="1" applyAlignment="1">
      <alignment horizontal="center" vertical="center"/>
    </xf>
    <xf numFmtId="0" fontId="0" fillId="4" borderId="67" xfId="0" applyFont="1" applyFill="1" applyBorder="1" applyAlignment="1">
      <alignment vertical="center" wrapText="1"/>
    </xf>
    <xf numFmtId="0" fontId="0" fillId="4" borderId="9" xfId="0" applyFont="1" applyFill="1" applyBorder="1" applyAlignment="1">
      <alignment vertical="center"/>
    </xf>
    <xf numFmtId="0" fontId="0" fillId="4" borderId="11" xfId="0" applyFont="1" applyFill="1" applyBorder="1" applyAlignment="1">
      <alignment horizontal="center" vertical="center"/>
    </xf>
    <xf numFmtId="0" fontId="0" fillId="4" borderId="49" xfId="0" applyFont="1" applyFill="1" applyBorder="1" applyAlignment="1">
      <alignment vertical="center" wrapText="1"/>
    </xf>
    <xf numFmtId="0" fontId="0" fillId="4" borderId="9" xfId="0" applyFont="1" applyFill="1" applyBorder="1" applyAlignment="1">
      <alignment horizontal="left" vertical="center"/>
    </xf>
    <xf numFmtId="0" fontId="0" fillId="4" borderId="18" xfId="0" applyFont="1" applyFill="1" applyBorder="1" applyAlignment="1">
      <alignment horizontal="center" vertical="center"/>
    </xf>
    <xf numFmtId="0" fontId="0" fillId="4" borderId="71" xfId="0" applyFont="1" applyFill="1" applyBorder="1" applyAlignment="1">
      <alignment vertical="center" wrapText="1"/>
    </xf>
    <xf numFmtId="0" fontId="0" fillId="4" borderId="23" xfId="0" applyFont="1" applyFill="1" applyBorder="1" applyAlignment="1">
      <alignment horizontal="center" vertical="center"/>
    </xf>
    <xf numFmtId="0" fontId="0" fillId="4" borderId="28" xfId="0" applyFont="1" applyFill="1" applyBorder="1" applyAlignment="1">
      <alignment horizontal="center" vertical="center"/>
    </xf>
    <xf numFmtId="0" fontId="0" fillId="4" borderId="75" xfId="0" applyFont="1" applyFill="1" applyBorder="1" applyAlignment="1">
      <alignment vertical="center" wrapText="1"/>
    </xf>
    <xf numFmtId="0" fontId="0" fillId="4" borderId="42" xfId="0" applyFont="1" applyFill="1" applyBorder="1" applyAlignment="1">
      <alignment vertical="center" wrapText="1"/>
    </xf>
    <xf numFmtId="0" fontId="0" fillId="4" borderId="57" xfId="0" applyFont="1" applyFill="1" applyBorder="1" applyAlignment="1">
      <alignment vertical="center" wrapText="1"/>
    </xf>
    <xf numFmtId="0" fontId="0" fillId="4" borderId="16" xfId="0" applyFont="1" applyFill="1" applyBorder="1" applyAlignment="1">
      <alignment horizontal="center" vertical="center"/>
    </xf>
    <xf numFmtId="0" fontId="0" fillId="4" borderId="0" xfId="0" applyFont="1" applyFill="1" applyBorder="1" applyAlignment="1">
      <alignment horizontal="center" vertical="center"/>
    </xf>
    <xf numFmtId="0" fontId="0" fillId="4" borderId="20" xfId="0" applyFont="1" applyFill="1" applyBorder="1" applyAlignment="1">
      <alignment horizontal="center" vertical="center" wrapText="1"/>
    </xf>
    <xf numFmtId="0" fontId="0" fillId="4" borderId="27" xfId="0" applyFont="1" applyFill="1" applyBorder="1" applyAlignment="1">
      <alignment horizontal="center" vertical="center" wrapText="1"/>
    </xf>
    <xf numFmtId="0" fontId="0" fillId="4" borderId="6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7" xfId="0" applyFont="1" applyFill="1" applyBorder="1" applyAlignment="1">
      <alignment vertical="center" wrapText="1"/>
    </xf>
    <xf numFmtId="0" fontId="0" fillId="4" borderId="24" xfId="0" applyFont="1" applyFill="1" applyBorder="1" applyAlignment="1">
      <alignment horizontal="center" vertical="center"/>
    </xf>
    <xf numFmtId="0" fontId="0" fillId="4" borderId="25" xfId="0" applyFont="1" applyFill="1" applyBorder="1" applyAlignment="1">
      <alignment horizontal="center" vertical="center"/>
    </xf>
    <xf numFmtId="0" fontId="0" fillId="4" borderId="26" xfId="0" applyFont="1" applyFill="1" applyBorder="1" applyAlignment="1">
      <alignment horizontal="center" vertical="center"/>
    </xf>
    <xf numFmtId="0" fontId="0" fillId="4" borderId="45" xfId="0" applyFont="1" applyFill="1" applyBorder="1" applyAlignment="1">
      <alignment horizontal="center" vertical="center"/>
    </xf>
    <xf numFmtId="0" fontId="0" fillId="4" borderId="29" xfId="0" applyFont="1" applyFill="1" applyBorder="1" applyAlignment="1">
      <alignment horizontal="center" vertical="center"/>
    </xf>
    <xf numFmtId="0" fontId="0" fillId="4" borderId="8" xfId="0" applyFont="1" applyFill="1" applyBorder="1" applyAlignment="1">
      <alignment vertical="center" wrapText="1"/>
    </xf>
    <xf numFmtId="0" fontId="0" fillId="4" borderId="47" xfId="0" applyFill="1" applyBorder="1" applyAlignment="1">
      <alignment horizontal="center" vertical="center"/>
    </xf>
    <xf numFmtId="0" fontId="0" fillId="4" borderId="48" xfId="0" applyFill="1" applyBorder="1" applyAlignment="1">
      <alignment horizontal="center" vertical="center"/>
    </xf>
    <xf numFmtId="0" fontId="0" fillId="4" borderId="49" xfId="0" applyFill="1" applyBorder="1" applyAlignment="1">
      <alignment horizontal="center" vertical="center"/>
    </xf>
    <xf numFmtId="0" fontId="0" fillId="4" borderId="49" xfId="0" applyFill="1" applyBorder="1" applyAlignment="1">
      <alignment vertical="center" wrapText="1"/>
    </xf>
    <xf numFmtId="0" fontId="0" fillId="4" borderId="9" xfId="0" applyFill="1" applyBorder="1" applyAlignment="1">
      <alignment horizontal="left" vertical="center"/>
    </xf>
    <xf numFmtId="0" fontId="0" fillId="4" borderId="9" xfId="0" applyFill="1" applyBorder="1" applyAlignment="1">
      <alignment horizontal="center" vertical="center"/>
    </xf>
    <xf numFmtId="0" fontId="0" fillId="4" borderId="18" xfId="0" applyFill="1" applyBorder="1" applyAlignment="1">
      <alignment horizontal="center" vertical="center"/>
    </xf>
    <xf numFmtId="0" fontId="0" fillId="4" borderId="21" xfId="0" applyFill="1" applyBorder="1" applyAlignment="1">
      <alignment horizontal="center" vertical="center"/>
    </xf>
    <xf numFmtId="0" fontId="0" fillId="4" borderId="7" xfId="0" applyFill="1" applyBorder="1" applyAlignment="1">
      <alignment horizontal="center" vertical="center"/>
    </xf>
    <xf numFmtId="0" fontId="0" fillId="4" borderId="44" xfId="0" applyFill="1" applyBorder="1" applyAlignment="1">
      <alignment horizontal="center" vertical="center"/>
    </xf>
    <xf numFmtId="0" fontId="0" fillId="4" borderId="9" xfId="0" applyFill="1" applyBorder="1" applyAlignment="1">
      <alignment vertical="center" wrapText="1"/>
    </xf>
    <xf numFmtId="0" fontId="0" fillId="4" borderId="50" xfId="0" applyFill="1" applyBorder="1" applyAlignment="1">
      <alignment horizontal="center" vertical="center"/>
    </xf>
    <xf numFmtId="0" fontId="0" fillId="4" borderId="5" xfId="0" applyFill="1" applyBorder="1" applyAlignment="1">
      <alignment horizontal="center" vertical="center"/>
    </xf>
    <xf numFmtId="0" fontId="0" fillId="4" borderId="52" xfId="0" applyFill="1" applyBorder="1" applyAlignment="1">
      <alignment horizontal="center" vertical="center"/>
    </xf>
    <xf numFmtId="0" fontId="0" fillId="4" borderId="51" xfId="0" applyFill="1" applyBorder="1" applyAlignment="1">
      <alignment horizontal="center" vertical="center"/>
    </xf>
    <xf numFmtId="0" fontId="0" fillId="4" borderId="51" xfId="0" applyFill="1" applyBorder="1" applyAlignment="1">
      <alignment vertical="center" wrapText="1"/>
    </xf>
    <xf numFmtId="0" fontId="0" fillId="4" borderId="13" xfId="0" applyFill="1" applyBorder="1" applyAlignment="1">
      <alignment horizontal="left" vertical="center"/>
    </xf>
    <xf numFmtId="0" fontId="0" fillId="4" borderId="13" xfId="0" applyFill="1" applyBorder="1" applyAlignment="1">
      <alignment horizontal="center" vertical="center"/>
    </xf>
    <xf numFmtId="0" fontId="0" fillId="4" borderId="4" xfId="0" applyFill="1" applyBorder="1" applyAlignment="1">
      <alignment horizontal="center" vertical="center"/>
    </xf>
    <xf numFmtId="0" fontId="0" fillId="4" borderId="14" xfId="0" applyFill="1" applyBorder="1" applyAlignment="1">
      <alignment horizontal="center" vertical="center"/>
    </xf>
    <xf numFmtId="0" fontId="0" fillId="4" borderId="14" xfId="0" applyFill="1" applyBorder="1" applyAlignment="1">
      <alignment vertical="center" wrapText="1"/>
    </xf>
    <xf numFmtId="0" fontId="0" fillId="4" borderId="53" xfId="0" applyFill="1" applyBorder="1" applyAlignment="1">
      <alignment horizontal="left" vertical="center"/>
    </xf>
    <xf numFmtId="0" fontId="0" fillId="4" borderId="53" xfId="0" applyFill="1" applyBorder="1" applyAlignment="1">
      <alignment horizontal="center" vertical="center"/>
    </xf>
    <xf numFmtId="0" fontId="0" fillId="4" borderId="32" xfId="0" applyFill="1" applyBorder="1" applyAlignment="1">
      <alignment horizontal="center" vertical="center"/>
    </xf>
    <xf numFmtId="0" fontId="0" fillId="4" borderId="2" xfId="0" applyFill="1" applyBorder="1" applyAlignment="1">
      <alignment horizontal="center" vertical="center"/>
    </xf>
    <xf numFmtId="0" fontId="0" fillId="4" borderId="2" xfId="0" applyFill="1" applyBorder="1" applyAlignment="1">
      <alignment vertical="center" wrapText="1"/>
    </xf>
    <xf numFmtId="0" fontId="0" fillId="4" borderId="0" xfId="0" applyFill="1" applyBorder="1" applyAlignment="1">
      <alignment horizontal="center" vertical="center"/>
    </xf>
    <xf numFmtId="0" fontId="0" fillId="4" borderId="70" xfId="0" applyFill="1" applyBorder="1" applyAlignment="1">
      <alignment horizontal="center" vertical="center"/>
    </xf>
    <xf numFmtId="14" fontId="0" fillId="4" borderId="9" xfId="0" applyNumberFormat="1" applyFont="1" applyFill="1" applyBorder="1" applyAlignment="1">
      <alignment horizontal="left" vertical="center"/>
    </xf>
    <xf numFmtId="0" fontId="0" fillId="4" borderId="26" xfId="0" applyFont="1" applyFill="1" applyBorder="1" applyAlignment="1">
      <alignment vertical="center" wrapText="1"/>
    </xf>
    <xf numFmtId="0" fontId="0" fillId="4" borderId="27" xfId="0" applyFont="1" applyFill="1" applyBorder="1" applyAlignment="1">
      <alignment horizontal="center" vertical="center"/>
    </xf>
    <xf numFmtId="0" fontId="0" fillId="4" borderId="19" xfId="0" applyFont="1" applyFill="1" applyBorder="1" applyAlignment="1">
      <alignment horizontal="center" vertical="center"/>
    </xf>
    <xf numFmtId="0" fontId="0" fillId="4" borderId="6" xfId="0" applyFont="1" applyFill="1" applyBorder="1" applyAlignment="1">
      <alignment horizontal="center" vertical="center"/>
    </xf>
    <xf numFmtId="0" fontId="0" fillId="4" borderId="68" xfId="0" applyFont="1" applyFill="1" applyBorder="1" applyAlignment="1">
      <alignment horizontal="center" vertical="center"/>
    </xf>
    <xf numFmtId="0" fontId="0" fillId="4" borderId="7" xfId="0" applyFont="1" applyFill="1" applyBorder="1" applyAlignment="1">
      <alignment horizontal="center" vertical="center"/>
    </xf>
    <xf numFmtId="0" fontId="0" fillId="4" borderId="8" xfId="0" applyFont="1" applyFill="1" applyBorder="1" applyAlignment="1">
      <alignment horizontal="center" vertical="center"/>
    </xf>
    <xf numFmtId="0" fontId="0" fillId="0" borderId="11" xfId="0" applyBorder="1" applyAlignment="1">
      <alignment horizontal="center" vertical="center"/>
    </xf>
    <xf numFmtId="0" fontId="0" fillId="0" borderId="54" xfId="0" applyBorder="1" applyAlignment="1">
      <alignment horizontal="center" vertical="center"/>
    </xf>
    <xf numFmtId="0" fontId="0" fillId="0" borderId="69" xfId="0" applyBorder="1" applyAlignment="1">
      <alignment horizontal="center" vertical="center"/>
    </xf>
    <xf numFmtId="0" fontId="0" fillId="0" borderId="73" xfId="0" applyBorder="1" applyAlignment="1">
      <alignment horizontal="center" vertical="center"/>
    </xf>
    <xf numFmtId="0" fontId="0" fillId="0" borderId="62" xfId="0" applyBorder="1" applyAlignment="1">
      <alignment horizontal="center" vertical="center"/>
    </xf>
    <xf numFmtId="0" fontId="0" fillId="0" borderId="58" xfId="0" applyBorder="1" applyAlignment="1">
      <alignment horizontal="center" vertical="center"/>
    </xf>
    <xf numFmtId="0" fontId="0" fillId="0" borderId="57" xfId="0" applyBorder="1" applyAlignment="1">
      <alignment horizontal="center" vertical="center"/>
    </xf>
    <xf numFmtId="0" fontId="0" fillId="0" borderId="72" xfId="0" applyBorder="1" applyAlignment="1">
      <alignment horizontal="center" vertical="center"/>
    </xf>
    <xf numFmtId="0" fontId="0" fillId="0" borderId="11" xfId="0" applyBorder="1" applyAlignment="1">
      <alignment vertical="center" wrapText="1"/>
    </xf>
    <xf numFmtId="0" fontId="0" fillId="0" borderId="0" xfId="0" applyAlignment="1">
      <alignment vertical="center" wrapText="1"/>
    </xf>
    <xf numFmtId="0" fontId="3" fillId="0" borderId="3" xfId="0" applyFont="1" applyBorder="1" applyAlignment="1">
      <alignment vertical="center"/>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0" fillId="4" borderId="0" xfId="0" applyFill="1" applyBorder="1" applyAlignment="1">
      <alignment horizontal="left" vertical="center"/>
    </xf>
    <xf numFmtId="14" fontId="0" fillId="4" borderId="20" xfId="0" applyNumberFormat="1" applyFont="1" applyFill="1" applyBorder="1" applyAlignment="1">
      <alignment horizontal="left" vertical="center"/>
    </xf>
    <xf numFmtId="14" fontId="0" fillId="4" borderId="9" xfId="0" applyNumberFormat="1" applyFill="1" applyBorder="1" applyAlignment="1">
      <alignment horizontal="left" vertical="center"/>
    </xf>
    <xf numFmtId="14" fontId="0" fillId="0" borderId="9" xfId="0" applyNumberFormat="1" applyBorder="1" applyAlignment="1">
      <alignment horizontal="left" vertical="center"/>
    </xf>
    <xf numFmtId="0" fontId="0" fillId="4" borderId="0" xfId="0" applyFont="1" applyFill="1" applyAlignment="1">
      <alignment horizontal="left" vertical="center"/>
    </xf>
    <xf numFmtId="0" fontId="0" fillId="4" borderId="17" xfId="0" applyFont="1" applyFill="1" applyBorder="1" applyAlignment="1">
      <alignment horizontal="left" vertical="center"/>
    </xf>
    <xf numFmtId="0" fontId="0" fillId="4" borderId="78" xfId="0" applyFont="1" applyFill="1" applyBorder="1" applyAlignment="1">
      <alignment horizontal="left" vertical="center"/>
    </xf>
    <xf numFmtId="0" fontId="0" fillId="4" borderId="36" xfId="0" applyFill="1" applyBorder="1" applyAlignment="1">
      <alignment horizontal="left" vertical="center"/>
    </xf>
    <xf numFmtId="0" fontId="0" fillId="4" borderId="79" xfId="0" applyFont="1" applyFill="1" applyBorder="1" applyAlignment="1">
      <alignment horizontal="left" vertical="center"/>
    </xf>
    <xf numFmtId="0" fontId="0" fillId="4" borderId="43" xfId="0" applyFont="1" applyFill="1" applyBorder="1" applyAlignment="1">
      <alignment horizontal="left" vertical="center"/>
    </xf>
    <xf numFmtId="0" fontId="0" fillId="4" borderId="55" xfId="0" applyFont="1" applyFill="1" applyBorder="1" applyAlignment="1">
      <alignment horizontal="left" vertical="center"/>
    </xf>
    <xf numFmtId="0" fontId="0" fillId="4" borderId="76" xfId="0" applyFont="1" applyFill="1" applyBorder="1" applyAlignment="1">
      <alignment horizontal="left" vertical="center"/>
    </xf>
    <xf numFmtId="0" fontId="0" fillId="4" borderId="62" xfId="0" applyFont="1" applyFill="1" applyBorder="1" applyAlignment="1">
      <alignment horizontal="left" vertical="center"/>
    </xf>
    <xf numFmtId="0" fontId="0" fillId="4" borderId="68" xfId="0" applyFont="1" applyFill="1" applyBorder="1" applyAlignment="1">
      <alignment horizontal="left" vertical="center" wrapText="1"/>
    </xf>
    <xf numFmtId="0" fontId="0" fillId="4" borderId="44" xfId="0" applyFont="1" applyFill="1" applyBorder="1" applyAlignment="1">
      <alignment horizontal="left" vertical="center"/>
    </xf>
    <xf numFmtId="0" fontId="0" fillId="4" borderId="79" xfId="0" applyFill="1" applyBorder="1" applyAlignment="1">
      <alignment horizontal="left" vertical="center"/>
    </xf>
    <xf numFmtId="0" fontId="0" fillId="4" borderId="43" xfId="0" applyFill="1" applyBorder="1" applyAlignment="1">
      <alignment horizontal="left" vertical="center"/>
    </xf>
    <xf numFmtId="0" fontId="0" fillId="4" borderId="80" xfId="0" applyFill="1" applyBorder="1" applyAlignment="1">
      <alignment horizontal="left" vertical="center"/>
    </xf>
    <xf numFmtId="0" fontId="0" fillId="4" borderId="36" xfId="0" applyFont="1" applyFill="1" applyBorder="1" applyAlignment="1">
      <alignment horizontal="left" vertical="center"/>
    </xf>
    <xf numFmtId="0" fontId="0" fillId="4" borderId="64" xfId="0" applyFont="1" applyFill="1" applyBorder="1" applyAlignment="1">
      <alignment horizontal="left" vertical="center"/>
    </xf>
    <xf numFmtId="0" fontId="0" fillId="4" borderId="6" xfId="0" applyFont="1" applyFill="1" applyBorder="1" applyAlignment="1">
      <alignment horizontal="left" vertical="center"/>
    </xf>
    <xf numFmtId="0" fontId="0" fillId="4" borderId="7" xfId="0" applyFont="1" applyFill="1" applyBorder="1" applyAlignment="1">
      <alignment horizontal="left" vertical="center"/>
    </xf>
    <xf numFmtId="0" fontId="0" fillId="4" borderId="7" xfId="0" applyFill="1" applyBorder="1" applyAlignment="1">
      <alignment horizontal="left" vertical="center"/>
    </xf>
    <xf numFmtId="14" fontId="0" fillId="4" borderId="7" xfId="0" applyNumberFormat="1" applyFill="1" applyBorder="1" applyAlignment="1">
      <alignment horizontal="left" vertical="center"/>
    </xf>
    <xf numFmtId="14" fontId="0" fillId="4" borderId="9" xfId="0" applyNumberFormat="1" applyFont="1" applyFill="1" applyBorder="1" applyAlignment="1">
      <alignment horizontal="left" vertical="center" wrapText="1"/>
    </xf>
    <xf numFmtId="14" fontId="0" fillId="4" borderId="7" xfId="0" applyNumberFormat="1" applyFont="1" applyFill="1" applyBorder="1" applyAlignment="1">
      <alignment horizontal="left" vertical="center"/>
    </xf>
    <xf numFmtId="0" fontId="0" fillId="4" borderId="7" xfId="0" applyFont="1" applyFill="1" applyBorder="1" applyAlignment="1">
      <alignment horizontal="left" vertical="center" wrapText="1"/>
    </xf>
    <xf numFmtId="0" fontId="2" fillId="4" borderId="60" xfId="0" applyFont="1" applyFill="1" applyBorder="1" applyAlignment="1">
      <alignment vertical="center"/>
    </xf>
    <xf numFmtId="0" fontId="0" fillId="0" borderId="0" xfId="0" applyBorder="1" applyAlignment="1">
      <alignment vertical="center"/>
    </xf>
    <xf numFmtId="0" fontId="7" fillId="2" borderId="10" xfId="0" applyFont="1" applyFill="1" applyBorder="1" applyAlignment="1">
      <alignment horizontal="center" vertical="center"/>
    </xf>
    <xf numFmtId="0" fontId="2" fillId="0" borderId="56" xfId="0" applyFont="1" applyBorder="1"/>
    <xf numFmtId="0" fontId="2" fillId="0" borderId="45" xfId="0" applyFont="1" applyBorder="1"/>
    <xf numFmtId="0" fontId="5" fillId="0" borderId="47" xfId="0" applyFont="1" applyBorder="1"/>
    <xf numFmtId="0" fontId="0" fillId="0" borderId="60" xfId="0" applyBorder="1" applyAlignment="1">
      <alignment horizontal="left" vertical="center" wrapText="1"/>
    </xf>
    <xf numFmtId="0" fontId="0" fillId="0" borderId="60" xfId="0" applyBorder="1"/>
    <xf numFmtId="0" fontId="0" fillId="0" borderId="60" xfId="0" applyBorder="1" applyAlignment="1">
      <alignment wrapText="1"/>
    </xf>
    <xf numFmtId="0" fontId="0" fillId="0" borderId="60" xfId="0" applyBorder="1" applyAlignment="1">
      <alignment vertical="center" wrapText="1"/>
    </xf>
    <xf numFmtId="0" fontId="0" fillId="0" borderId="50" xfId="0" applyBorder="1" applyAlignment="1">
      <alignment wrapText="1"/>
    </xf>
    <xf numFmtId="0" fontId="0" fillId="4" borderId="69" xfId="0" applyFill="1" applyBorder="1" applyAlignment="1">
      <alignment horizontal="center"/>
    </xf>
    <xf numFmtId="0" fontId="0" fillId="4" borderId="73" xfId="0" applyFill="1" applyBorder="1" applyAlignment="1">
      <alignment horizontal="center"/>
    </xf>
    <xf numFmtId="0" fontId="0" fillId="4" borderId="72" xfId="0" applyFill="1" applyBorder="1" applyAlignment="1">
      <alignment horizontal="center"/>
    </xf>
    <xf numFmtId="0" fontId="0" fillId="4" borderId="54" xfId="0" applyFill="1" applyBorder="1" applyAlignment="1">
      <alignment horizontal="center"/>
    </xf>
    <xf numFmtId="0" fontId="2" fillId="0" borderId="69" xfId="0" applyFont="1" applyBorder="1" applyAlignment="1">
      <alignment horizontal="center"/>
    </xf>
    <xf numFmtId="0" fontId="2" fillId="0" borderId="73" xfId="0" applyFont="1" applyBorder="1" applyAlignment="1">
      <alignment horizontal="center"/>
    </xf>
    <xf numFmtId="0" fontId="0" fillId="4" borderId="21" xfId="0" applyFill="1" applyBorder="1" applyAlignment="1">
      <alignment horizontal="center"/>
    </xf>
    <xf numFmtId="0" fontId="0" fillId="4" borderId="7" xfId="0" applyFill="1" applyBorder="1" applyAlignment="1">
      <alignment horizontal="center"/>
    </xf>
    <xf numFmtId="0" fontId="0" fillId="4" borderId="44" xfId="0" applyFill="1" applyBorder="1" applyAlignment="1">
      <alignment horizontal="center"/>
    </xf>
    <xf numFmtId="0" fontId="0" fillId="4" borderId="18" xfId="0" applyFill="1" applyBorder="1" applyAlignment="1">
      <alignment horizontal="center"/>
    </xf>
    <xf numFmtId="0" fontId="2" fillId="0" borderId="21" xfId="0" applyFont="1" applyBorder="1" applyAlignment="1">
      <alignment horizontal="center"/>
    </xf>
    <xf numFmtId="0" fontId="2" fillId="0" borderId="7" xfId="0" applyFont="1" applyBorder="1" applyAlignment="1">
      <alignment horizontal="center"/>
    </xf>
    <xf numFmtId="0" fontId="0" fillId="4" borderId="66" xfId="0" applyFill="1" applyBorder="1" applyAlignment="1">
      <alignment horizontal="center"/>
    </xf>
    <xf numFmtId="0" fontId="0" fillId="4" borderId="67" xfId="0" applyFill="1" applyBorder="1" applyAlignment="1">
      <alignment horizontal="center"/>
    </xf>
    <xf numFmtId="0" fontId="0" fillId="4" borderId="78" xfId="0" applyFill="1" applyBorder="1" applyAlignment="1">
      <alignment horizontal="center"/>
    </xf>
    <xf numFmtId="0" fontId="0" fillId="4" borderId="37" xfId="0" applyFill="1" applyBorder="1" applyAlignment="1">
      <alignment horizontal="center"/>
    </xf>
    <xf numFmtId="0" fontId="2" fillId="0" borderId="66" xfId="0" applyFont="1" applyBorder="1" applyAlignment="1">
      <alignment horizontal="center"/>
    </xf>
    <xf numFmtId="0" fontId="2" fillId="0" borderId="67" xfId="0" applyFont="1" applyBorder="1" applyAlignment="1">
      <alignment horizontal="center"/>
    </xf>
    <xf numFmtId="0" fontId="2" fillId="0" borderId="24" xfId="0" applyFont="1" applyBorder="1" applyAlignment="1">
      <alignment horizontal="center"/>
    </xf>
    <xf numFmtId="0" fontId="2" fillId="0" borderId="26" xfId="0" applyFont="1" applyBorder="1" applyAlignment="1">
      <alignment horizontal="center"/>
    </xf>
    <xf numFmtId="0" fontId="2" fillId="0" borderId="45" xfId="0" applyFont="1" applyBorder="1" applyAlignment="1">
      <alignment horizontal="center"/>
    </xf>
    <xf numFmtId="0" fontId="2" fillId="0" borderId="29" xfId="0" applyFont="1" applyBorder="1" applyAlignment="1">
      <alignment horizontal="center"/>
    </xf>
    <xf numFmtId="0" fontId="2" fillId="0" borderId="37" xfId="0" applyFont="1" applyBorder="1"/>
    <xf numFmtId="0" fontId="2" fillId="0" borderId="30" xfId="0" applyFont="1" applyBorder="1"/>
    <xf numFmtId="0" fontId="2" fillId="0" borderId="54" xfId="0" applyFont="1" applyBorder="1"/>
    <xf numFmtId="0" fontId="2" fillId="0" borderId="48" xfId="0" applyFont="1" applyBorder="1"/>
    <xf numFmtId="0" fontId="2" fillId="0" borderId="74" xfId="0" applyFont="1" applyBorder="1"/>
    <xf numFmtId="0" fontId="2" fillId="0" borderId="52" xfId="0" applyFont="1" applyBorder="1"/>
    <xf numFmtId="0" fontId="2" fillId="2" borderId="72" xfId="0" applyFont="1" applyFill="1" applyBorder="1"/>
    <xf numFmtId="0" fontId="2" fillId="2" borderId="44" xfId="0" applyFont="1" applyFill="1" applyBorder="1"/>
    <xf numFmtId="0" fontId="2" fillId="2" borderId="78" xfId="0" applyFont="1" applyFill="1" applyBorder="1"/>
    <xf numFmtId="0" fontId="2" fillId="2" borderId="31" xfId="0" applyFont="1" applyFill="1" applyBorder="1"/>
    <xf numFmtId="0" fontId="2" fillId="2" borderId="47" xfId="0" applyFont="1" applyFill="1" applyBorder="1"/>
    <xf numFmtId="0" fontId="2" fillId="2" borderId="60" xfId="0" applyFont="1" applyFill="1" applyBorder="1"/>
    <xf numFmtId="0" fontId="2" fillId="2" borderId="50" xfId="0" applyFont="1" applyFill="1" applyBorder="1"/>
    <xf numFmtId="0" fontId="2" fillId="2" borderId="3" xfId="0" applyFont="1" applyFill="1" applyBorder="1"/>
    <xf numFmtId="0" fontId="10" fillId="2" borderId="60" xfId="0" applyFont="1" applyFill="1" applyBorder="1"/>
    <xf numFmtId="0" fontId="2" fillId="2" borderId="9" xfId="0" applyFont="1" applyFill="1" applyBorder="1"/>
    <xf numFmtId="0" fontId="2" fillId="2" borderId="10" xfId="0" applyFont="1" applyFill="1" applyBorder="1"/>
    <xf numFmtId="164" fontId="0" fillId="0" borderId="11" xfId="0" applyNumberFormat="1" applyBorder="1"/>
    <xf numFmtId="0" fontId="0" fillId="0" borderId="44" xfId="0" applyBorder="1"/>
    <xf numFmtId="0" fontId="0" fillId="0" borderId="59" xfId="0" applyFont="1" applyBorder="1" applyAlignment="1">
      <alignment vertical="center"/>
    </xf>
    <xf numFmtId="0" fontId="0" fillId="0" borderId="60" xfId="0" applyFont="1" applyBorder="1"/>
    <xf numFmtId="0" fontId="0" fillId="0" borderId="60" xfId="0" applyFont="1" applyBorder="1" applyAlignment="1">
      <alignment vertical="center"/>
    </xf>
    <xf numFmtId="164" fontId="0" fillId="0" borderId="19" xfId="0" applyNumberFormat="1" applyBorder="1" applyAlignment="1">
      <alignment horizontal="right"/>
    </xf>
    <xf numFmtId="164" fontId="0" fillId="0" borderId="5" xfId="0" applyNumberFormat="1" applyBorder="1" applyAlignment="1">
      <alignment horizontal="right"/>
    </xf>
    <xf numFmtId="164" fontId="0" fillId="0" borderId="21" xfId="0" applyNumberFormat="1" applyBorder="1" applyAlignment="1">
      <alignment horizontal="right"/>
    </xf>
    <xf numFmtId="164" fontId="0" fillId="0" borderId="27" xfId="0" applyNumberFormat="1" applyBorder="1" applyAlignment="1">
      <alignment horizontal="right"/>
    </xf>
    <xf numFmtId="164" fontId="0" fillId="0" borderId="18" xfId="0" applyNumberFormat="1" applyFill="1" applyBorder="1" applyAlignment="1">
      <alignment horizontal="right"/>
    </xf>
    <xf numFmtId="164" fontId="0" fillId="0" borderId="18" xfId="0" applyNumberFormat="1" applyBorder="1" applyAlignment="1">
      <alignment horizontal="right"/>
    </xf>
    <xf numFmtId="0" fontId="0" fillId="0" borderId="31" xfId="0" applyBorder="1"/>
    <xf numFmtId="164" fontId="2" fillId="2" borderId="47" xfId="0" applyNumberFormat="1" applyFont="1" applyFill="1" applyBorder="1" applyAlignment="1">
      <alignment horizontal="right"/>
    </xf>
    <xf numFmtId="164" fontId="2" fillId="2" borderId="60" xfId="0" applyNumberFormat="1" applyFont="1" applyFill="1" applyBorder="1" applyAlignment="1">
      <alignment horizontal="right"/>
    </xf>
    <xf numFmtId="0" fontId="0" fillId="0" borderId="50" xfId="0" applyFont="1" applyBorder="1" applyAlignment="1">
      <alignment vertical="center"/>
    </xf>
    <xf numFmtId="164" fontId="0" fillId="0" borderId="66" xfId="0" applyNumberFormat="1" applyBorder="1" applyAlignment="1">
      <alignment horizontal="right"/>
    </xf>
    <xf numFmtId="164" fontId="0" fillId="0" borderId="37" xfId="0" applyNumberFormat="1" applyBorder="1" applyAlignment="1">
      <alignment horizontal="right"/>
    </xf>
    <xf numFmtId="164" fontId="2" fillId="2" borderId="50" xfId="0" applyNumberFormat="1" applyFont="1" applyFill="1" applyBorder="1" applyAlignment="1">
      <alignment horizontal="right"/>
    </xf>
    <xf numFmtId="0" fontId="2" fillId="0" borderId="3" xfId="0" applyFont="1" applyFill="1" applyBorder="1" applyAlignment="1">
      <alignment vertical="center"/>
    </xf>
    <xf numFmtId="164" fontId="2" fillId="0" borderId="24" xfId="0" applyNumberFormat="1" applyFont="1" applyBorder="1" applyAlignment="1">
      <alignment horizontal="right"/>
    </xf>
    <xf numFmtId="164" fontId="2" fillId="0" borderId="29" xfId="0" applyNumberFormat="1" applyFont="1" applyBorder="1" applyAlignment="1">
      <alignment horizontal="right"/>
    </xf>
    <xf numFmtId="164" fontId="2" fillId="2" borderId="3" xfId="0" applyNumberFormat="1" applyFont="1" applyFill="1" applyBorder="1" applyAlignment="1">
      <alignment horizontal="right"/>
    </xf>
    <xf numFmtId="0" fontId="0" fillId="0" borderId="72" xfId="0" applyBorder="1"/>
    <xf numFmtId="0" fontId="0" fillId="0" borderId="78" xfId="0" applyBorder="1"/>
    <xf numFmtId="0" fontId="2" fillId="0" borderId="3" xfId="0" applyFont="1" applyBorder="1" applyAlignment="1">
      <alignment horizontal="center"/>
    </xf>
    <xf numFmtId="0" fontId="2" fillId="0" borderId="25" xfId="0" applyFont="1" applyBorder="1" applyAlignment="1">
      <alignment horizontal="center"/>
    </xf>
    <xf numFmtId="0" fontId="2" fillId="2" borderId="3" xfId="0" applyFont="1" applyFill="1" applyBorder="1" applyAlignment="1">
      <alignment horizontal="center" wrapText="1"/>
    </xf>
    <xf numFmtId="0" fontId="0" fillId="0" borderId="50" xfId="0" applyFont="1" applyBorder="1" applyAlignment="1">
      <alignment horizontal="left" vertical="center" wrapText="1"/>
    </xf>
    <xf numFmtId="0" fontId="10" fillId="2" borderId="50" xfId="0" applyFont="1" applyFill="1" applyBorder="1"/>
    <xf numFmtId="0" fontId="10" fillId="2" borderId="3" xfId="0" applyFont="1" applyFill="1" applyBorder="1"/>
    <xf numFmtId="0" fontId="10" fillId="2" borderId="47" xfId="0" applyFont="1" applyFill="1" applyBorder="1"/>
    <xf numFmtId="0" fontId="2" fillId="0" borderId="22" xfId="0" applyFont="1" applyBorder="1" applyAlignment="1">
      <alignment horizontal="left"/>
    </xf>
    <xf numFmtId="0" fontId="2" fillId="0" borderId="23" xfId="0" applyFont="1" applyBorder="1" applyAlignment="1">
      <alignment horizontal="left"/>
    </xf>
    <xf numFmtId="0" fontId="2" fillId="0" borderId="8" xfId="0" applyFont="1" applyBorder="1" applyAlignment="1">
      <alignment horizontal="left"/>
    </xf>
    <xf numFmtId="0" fontId="2" fillId="0" borderId="22" xfId="0" applyFont="1" applyBorder="1" applyAlignment="1"/>
    <xf numFmtId="0" fontId="2" fillId="0" borderId="23" xfId="0" applyFont="1" applyBorder="1" applyAlignment="1"/>
    <xf numFmtId="0" fontId="2" fillId="0" borderId="8" xfId="0" applyFont="1" applyBorder="1" applyAlignment="1"/>
    <xf numFmtId="0" fontId="2" fillId="2" borderId="11" xfId="0" applyFont="1" applyFill="1" applyBorder="1"/>
    <xf numFmtId="0" fontId="2" fillId="2" borderId="26" xfId="0" applyFont="1" applyFill="1" applyBorder="1" applyAlignment="1">
      <alignment horizontal="center"/>
    </xf>
    <xf numFmtId="0" fontId="2" fillId="2" borderId="26" xfId="0" applyFont="1" applyFill="1" applyBorder="1"/>
    <xf numFmtId="0" fontId="16" fillId="0" borderId="47" xfId="0" applyFont="1" applyBorder="1"/>
    <xf numFmtId="0" fontId="2" fillId="0" borderId="50" xfId="0" applyFont="1" applyBorder="1" applyAlignment="1">
      <alignment horizontal="left" vertical="center" wrapText="1"/>
    </xf>
    <xf numFmtId="0" fontId="0" fillId="0" borderId="72" xfId="0" applyBorder="1" applyAlignment="1">
      <alignment horizontal="center"/>
    </xf>
    <xf numFmtId="0" fontId="0" fillId="0" borderId="11" xfId="0" applyBorder="1" applyAlignment="1">
      <alignment horizontal="center"/>
    </xf>
    <xf numFmtId="0" fontId="0" fillId="0" borderId="44" xfId="0" applyBorder="1" applyAlignment="1">
      <alignment horizontal="center"/>
    </xf>
    <xf numFmtId="0" fontId="0" fillId="0" borderId="78" xfId="0" applyBorder="1" applyAlignment="1">
      <alignment horizontal="center"/>
    </xf>
    <xf numFmtId="0" fontId="0" fillId="0" borderId="10" xfId="0" applyBorder="1" applyAlignment="1">
      <alignment horizontal="center"/>
    </xf>
    <xf numFmtId="0" fontId="0" fillId="0" borderId="69" xfId="0" applyFont="1" applyBorder="1" applyAlignment="1">
      <alignment horizontal="center"/>
    </xf>
    <xf numFmtId="0" fontId="0" fillId="0" borderId="11" xfId="0" applyFont="1" applyBorder="1" applyAlignment="1">
      <alignment horizontal="center"/>
    </xf>
    <xf numFmtId="0" fontId="0" fillId="0" borderId="73" xfId="0" applyFont="1" applyBorder="1" applyAlignment="1">
      <alignment horizontal="center"/>
    </xf>
    <xf numFmtId="0" fontId="0" fillId="0" borderId="21" xfId="0" applyFont="1" applyBorder="1" applyAlignment="1">
      <alignment horizontal="center"/>
    </xf>
    <xf numFmtId="0" fontId="0" fillId="0" borderId="7" xfId="0" applyFont="1" applyBorder="1" applyAlignment="1">
      <alignment horizontal="center"/>
    </xf>
    <xf numFmtId="0" fontId="0" fillId="0" borderId="66" xfId="0" applyFont="1" applyBorder="1" applyAlignment="1">
      <alignment horizontal="center"/>
    </xf>
    <xf numFmtId="0" fontId="0" fillId="0" borderId="10" xfId="0" applyFont="1" applyBorder="1" applyAlignment="1">
      <alignment horizontal="center"/>
    </xf>
    <xf numFmtId="0" fontId="0" fillId="0" borderId="67" xfId="0" applyFont="1" applyBorder="1" applyAlignment="1">
      <alignment horizontal="center"/>
    </xf>
    <xf numFmtId="0" fontId="2" fillId="0" borderId="24" xfId="0" applyFont="1" applyFill="1" applyBorder="1" applyAlignment="1">
      <alignment horizontal="center"/>
    </xf>
    <xf numFmtId="0" fontId="2" fillId="0" borderId="25" xfId="0" applyFont="1" applyFill="1" applyBorder="1" applyAlignment="1">
      <alignment horizontal="center"/>
    </xf>
    <xf numFmtId="0" fontId="2" fillId="0" borderId="26" xfId="0" applyFont="1" applyFill="1" applyBorder="1" applyAlignment="1">
      <alignment horizontal="center"/>
    </xf>
    <xf numFmtId="0" fontId="0" fillId="0" borderId="69" xfId="0" applyBorder="1" applyAlignment="1">
      <alignment horizontal="center"/>
    </xf>
    <xf numFmtId="0" fontId="0" fillId="0" borderId="73" xfId="0" applyBorder="1" applyAlignment="1">
      <alignment horizontal="center"/>
    </xf>
    <xf numFmtId="0" fontId="2" fillId="0" borderId="11" xfId="0" applyFont="1" applyBorder="1" applyAlignment="1">
      <alignment horizontal="center"/>
    </xf>
    <xf numFmtId="0" fontId="0" fillId="0" borderId="21" xfId="0" applyBorder="1" applyAlignment="1">
      <alignment horizontal="center"/>
    </xf>
    <xf numFmtId="0" fontId="0" fillId="0" borderId="7" xfId="0" applyBorder="1" applyAlignment="1">
      <alignment horizontal="center"/>
    </xf>
    <xf numFmtId="0" fontId="0" fillId="0" borderId="66" xfId="0" applyBorder="1" applyAlignment="1">
      <alignment horizontal="center"/>
    </xf>
    <xf numFmtId="0" fontId="0" fillId="0" borderId="67" xfId="0" applyBorder="1" applyAlignment="1">
      <alignment horizontal="center"/>
    </xf>
    <xf numFmtId="0" fontId="0" fillId="0" borderId="54" xfId="0" applyBorder="1" applyAlignment="1">
      <alignment horizontal="center"/>
    </xf>
    <xf numFmtId="0" fontId="2" fillId="2" borderId="3" xfId="0" applyFont="1" applyFill="1" applyBorder="1" applyAlignment="1">
      <alignment horizontal="center"/>
    </xf>
    <xf numFmtId="0" fontId="0" fillId="0" borderId="70" xfId="0"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0" borderId="8" xfId="0" applyFont="1" applyBorder="1" applyAlignment="1">
      <alignment horizontal="center"/>
    </xf>
    <xf numFmtId="0" fontId="2" fillId="0" borderId="60" xfId="0" applyFont="1" applyBorder="1" applyAlignment="1">
      <alignment horizontal="left"/>
    </xf>
    <xf numFmtId="0" fontId="2" fillId="0" borderId="47" xfId="0" applyFont="1" applyBorder="1" applyAlignment="1">
      <alignment horizontal="left"/>
    </xf>
    <xf numFmtId="0" fontId="2" fillId="0" borderId="50" xfId="0" applyFont="1" applyBorder="1" applyAlignment="1">
      <alignment horizontal="left"/>
    </xf>
    <xf numFmtId="0" fontId="0" fillId="0" borderId="15" xfId="0" applyBorder="1" applyAlignment="1">
      <alignment horizontal="center"/>
    </xf>
    <xf numFmtId="0" fontId="0" fillId="0" borderId="45" xfId="0" applyFont="1" applyBorder="1" applyAlignment="1">
      <alignment horizontal="center"/>
    </xf>
    <xf numFmtId="0" fontId="0" fillId="0" borderId="25" xfId="0" applyFont="1" applyBorder="1" applyAlignment="1">
      <alignment horizontal="center"/>
    </xf>
    <xf numFmtId="0" fontId="0" fillId="0" borderId="26" xfId="0" applyFont="1" applyBorder="1" applyAlignment="1">
      <alignment horizontal="center"/>
    </xf>
    <xf numFmtId="0" fontId="2" fillId="0" borderId="28" xfId="0" applyFont="1" applyBorder="1" applyAlignment="1">
      <alignment horizontal="center"/>
    </xf>
    <xf numFmtId="0" fontId="2" fillId="2" borderId="3" xfId="0" applyFont="1" applyFill="1" applyBorder="1" applyAlignment="1">
      <alignment horizontal="center" vertical="center"/>
    </xf>
    <xf numFmtId="0" fontId="2" fillId="2" borderId="59" xfId="0" applyFont="1" applyFill="1" applyBorder="1"/>
    <xf numFmtId="0" fontId="2" fillId="2" borderId="1" xfId="0" applyFont="1" applyFill="1" applyBorder="1"/>
    <xf numFmtId="0" fontId="0" fillId="0" borderId="72" xfId="0" applyFont="1" applyBorder="1" applyAlignment="1">
      <alignment horizontal="center"/>
    </xf>
    <xf numFmtId="0" fontId="0" fillId="0" borderId="44" xfId="0" applyFont="1" applyBorder="1" applyAlignment="1">
      <alignment horizontal="center"/>
    </xf>
    <xf numFmtId="0" fontId="0" fillId="0" borderId="78" xfId="0" applyFont="1" applyBorder="1" applyAlignment="1">
      <alignment horizontal="center"/>
    </xf>
    <xf numFmtId="0" fontId="0" fillId="0" borderId="54" xfId="0" applyFont="1" applyBorder="1" applyAlignment="1">
      <alignment horizontal="center"/>
    </xf>
    <xf numFmtId="0" fontId="0" fillId="0" borderId="18" xfId="0" applyFont="1" applyBorder="1" applyAlignment="1">
      <alignment horizontal="center"/>
    </xf>
    <xf numFmtId="0" fontId="0" fillId="0" borderId="37" xfId="0" applyFont="1" applyBorder="1" applyAlignment="1">
      <alignment horizontal="center"/>
    </xf>
    <xf numFmtId="0" fontId="2" fillId="0" borderId="22" xfId="0" applyFont="1" applyBorder="1" applyAlignment="1">
      <alignment horizontal="center" vertical="center"/>
    </xf>
    <xf numFmtId="0" fontId="2" fillId="0" borderId="8" xfId="0" applyFont="1" applyBorder="1" applyAlignment="1">
      <alignment horizontal="center" vertical="center"/>
    </xf>
    <xf numFmtId="0" fontId="2" fillId="0" borderId="23" xfId="0" applyFont="1" applyBorder="1" applyAlignment="1">
      <alignment horizontal="center" vertical="center"/>
    </xf>
    <xf numFmtId="0" fontId="0" fillId="0" borderId="12" xfId="0" applyBorder="1"/>
    <xf numFmtId="0" fontId="2" fillId="0" borderId="45" xfId="0" applyFont="1" applyFill="1" applyBorder="1" applyAlignment="1">
      <alignment horizontal="center"/>
    </xf>
    <xf numFmtId="0" fontId="0" fillId="0" borderId="20" xfId="0" applyFont="1" applyBorder="1" applyAlignment="1">
      <alignment horizontal="center" vertical="center"/>
    </xf>
    <xf numFmtId="0" fontId="0" fillId="0" borderId="9" xfId="0" applyFont="1" applyBorder="1" applyAlignment="1">
      <alignment horizontal="center" vertical="center"/>
    </xf>
    <xf numFmtId="0" fontId="0" fillId="0" borderId="20" xfId="0" applyFont="1" applyBorder="1" applyAlignment="1">
      <alignment horizontal="center" vertical="center" wrapText="1"/>
    </xf>
    <xf numFmtId="0" fontId="0" fillId="0" borderId="9" xfId="0" applyFont="1" applyBorder="1" applyAlignment="1">
      <alignment horizontal="center" vertical="center" wrapText="1"/>
    </xf>
    <xf numFmtId="0" fontId="2" fillId="0" borderId="59" xfId="0" applyFont="1" applyBorder="1"/>
    <xf numFmtId="164" fontId="0" fillId="0" borderId="54" xfId="0" applyNumberFormat="1" applyBorder="1"/>
    <xf numFmtId="164" fontId="2" fillId="2" borderId="47" xfId="0" applyNumberFormat="1" applyFont="1" applyFill="1" applyBorder="1"/>
    <xf numFmtId="164" fontId="2" fillId="2" borderId="60" xfId="0" applyNumberFormat="1" applyFont="1" applyFill="1" applyBorder="1"/>
    <xf numFmtId="164" fontId="2" fillId="2" borderId="50" xfId="0" applyNumberFormat="1" applyFont="1" applyFill="1" applyBorder="1"/>
    <xf numFmtId="164" fontId="2" fillId="2" borderId="3" xfId="0" applyNumberFormat="1" applyFont="1" applyFill="1" applyBorder="1"/>
    <xf numFmtId="164" fontId="2" fillId="0" borderId="12" xfId="0" applyNumberFormat="1" applyFont="1" applyBorder="1"/>
    <xf numFmtId="164" fontId="0" fillId="0" borderId="69" xfId="0" applyNumberFormat="1" applyBorder="1" applyAlignment="1">
      <alignment horizontal="center"/>
    </xf>
    <xf numFmtId="164" fontId="0" fillId="0" borderId="54" xfId="0" applyNumberFormat="1" applyBorder="1" applyAlignment="1">
      <alignment horizontal="center"/>
    </xf>
    <xf numFmtId="164" fontId="0" fillId="0" borderId="72" xfId="0" applyNumberFormat="1" applyBorder="1" applyAlignment="1">
      <alignment horizontal="center"/>
    </xf>
    <xf numFmtId="164" fontId="0" fillId="0" borderId="21" xfId="0" applyNumberFormat="1" applyBorder="1" applyAlignment="1">
      <alignment horizontal="center"/>
    </xf>
    <xf numFmtId="164" fontId="0" fillId="0" borderId="18" xfId="0" applyNumberFormat="1" applyBorder="1" applyAlignment="1">
      <alignment horizontal="center"/>
    </xf>
    <xf numFmtId="164" fontId="0" fillId="0" borderId="44" xfId="0" applyNumberFormat="1" applyBorder="1" applyAlignment="1">
      <alignment horizontal="center"/>
    </xf>
    <xf numFmtId="164" fontId="0" fillId="0" borderId="66" xfId="0" applyNumberFormat="1" applyBorder="1" applyAlignment="1">
      <alignment horizontal="center"/>
    </xf>
    <xf numFmtId="164" fontId="0" fillId="0" borderId="37" xfId="0" applyNumberFormat="1" applyBorder="1" applyAlignment="1">
      <alignment horizontal="center"/>
    </xf>
    <xf numFmtId="164" fontId="0" fillId="0" borderId="78" xfId="0" applyNumberFormat="1" applyBorder="1" applyAlignment="1">
      <alignment horizontal="center"/>
    </xf>
    <xf numFmtId="164" fontId="2" fillId="0" borderId="24" xfId="0" applyNumberFormat="1" applyFont="1" applyBorder="1" applyAlignment="1">
      <alignment horizontal="center"/>
    </xf>
    <xf numFmtId="164" fontId="2" fillId="0" borderId="29" xfId="0" applyNumberFormat="1" applyFont="1" applyBorder="1" applyAlignment="1">
      <alignment horizontal="center"/>
    </xf>
    <xf numFmtId="164" fontId="2" fillId="0" borderId="45" xfId="0" applyNumberFormat="1" applyFont="1" applyBorder="1" applyAlignment="1">
      <alignment horizontal="center"/>
    </xf>
    <xf numFmtId="0" fontId="0" fillId="0" borderId="82" xfId="0" applyBorder="1" applyAlignment="1">
      <alignment horizontal="center"/>
    </xf>
    <xf numFmtId="0" fontId="0" fillId="0" borderId="58" xfId="0" applyBorder="1" applyAlignment="1">
      <alignment horizontal="center"/>
    </xf>
    <xf numFmtId="0" fontId="0" fillId="0" borderId="62" xfId="0" applyBorder="1" applyAlignment="1">
      <alignment horizontal="center"/>
    </xf>
    <xf numFmtId="0" fontId="7" fillId="2" borderId="20" xfId="0" applyFont="1" applyFill="1" applyBorder="1" applyAlignment="1">
      <alignment horizontal="center" vertical="center"/>
    </xf>
    <xf numFmtId="0" fontId="0" fillId="4" borderId="0" xfId="0" applyFont="1" applyFill="1" applyAlignment="1">
      <alignment horizontal="center" vertical="center"/>
    </xf>
    <xf numFmtId="0" fontId="0" fillId="0" borderId="79" xfId="0" applyBorder="1" applyAlignment="1">
      <alignment horizontal="left" vertical="center"/>
    </xf>
    <xf numFmtId="0" fontId="0" fillId="0" borderId="43" xfId="0" applyBorder="1" applyAlignment="1">
      <alignment horizontal="left" vertical="center"/>
    </xf>
    <xf numFmtId="0" fontId="0" fillId="8" borderId="9" xfId="0" applyFont="1" applyFill="1" applyBorder="1" applyAlignment="1">
      <alignment vertical="center"/>
    </xf>
    <xf numFmtId="0" fontId="0" fillId="4" borderId="9" xfId="0" applyFont="1" applyFill="1" applyBorder="1" applyAlignment="1">
      <alignment horizontal="center" vertical="center"/>
    </xf>
    <xf numFmtId="0" fontId="0" fillId="8" borderId="7" xfId="0" applyFont="1" applyFill="1" applyBorder="1" applyAlignment="1">
      <alignment vertical="center"/>
    </xf>
    <xf numFmtId="0" fontId="0" fillId="8" borderId="7" xfId="0" applyFont="1" applyFill="1" applyBorder="1" applyAlignment="1">
      <alignment horizontal="left" vertical="center"/>
    </xf>
    <xf numFmtId="14" fontId="0" fillId="0" borderId="23" xfId="0" applyNumberFormat="1" applyBorder="1" applyAlignment="1">
      <alignment horizontal="left" vertical="center"/>
    </xf>
    <xf numFmtId="0" fontId="0" fillId="8" borderId="8" xfId="0" applyFill="1" applyBorder="1" applyAlignment="1">
      <alignment horizontal="left" vertical="center"/>
    </xf>
    <xf numFmtId="0" fontId="5" fillId="4" borderId="59" xfId="0" applyFont="1" applyFill="1" applyBorder="1" applyAlignment="1">
      <alignment vertical="center"/>
    </xf>
    <xf numFmtId="0" fontId="0" fillId="4" borderId="60" xfId="0" applyFont="1" applyFill="1" applyBorder="1" applyAlignment="1">
      <alignment vertical="center"/>
    </xf>
    <xf numFmtId="0" fontId="0" fillId="4" borderId="60" xfId="0" applyFill="1" applyBorder="1" applyAlignment="1">
      <alignment horizontal="left" vertical="center" wrapText="1"/>
    </xf>
    <xf numFmtId="0" fontId="5" fillId="0" borderId="60" xfId="0" applyFont="1" applyBorder="1" applyAlignment="1">
      <alignment vertical="center"/>
    </xf>
    <xf numFmtId="0" fontId="0" fillId="4" borderId="60" xfId="0" applyFont="1" applyFill="1" applyBorder="1" applyAlignment="1">
      <alignment vertical="center" wrapText="1"/>
    </xf>
    <xf numFmtId="0" fontId="0" fillId="0" borderId="61" xfId="0" applyBorder="1"/>
    <xf numFmtId="0" fontId="0" fillId="4" borderId="68" xfId="0" applyFont="1" applyFill="1" applyBorder="1" applyAlignment="1">
      <alignment horizontal="left" vertical="center"/>
    </xf>
    <xf numFmtId="0" fontId="0" fillId="4" borderId="44" xfId="0" applyFill="1" applyBorder="1" applyAlignment="1">
      <alignment horizontal="left" vertical="center"/>
    </xf>
    <xf numFmtId="14" fontId="0" fillId="4" borderId="44" xfId="0" applyNumberFormat="1" applyFont="1" applyFill="1" applyBorder="1" applyAlignment="1">
      <alignment horizontal="left" vertical="center"/>
    </xf>
    <xf numFmtId="0" fontId="5" fillId="0" borderId="44" xfId="0" applyFont="1" applyBorder="1" applyAlignment="1">
      <alignment horizontal="left" vertical="center"/>
    </xf>
    <xf numFmtId="0" fontId="0" fillId="4" borderId="44" xfId="0" applyFont="1" applyFill="1" applyBorder="1" applyAlignment="1">
      <alignment horizontal="left" vertical="center" wrapText="1"/>
    </xf>
    <xf numFmtId="14" fontId="0" fillId="4" borderId="19" xfId="0" applyNumberFormat="1" applyFont="1" applyFill="1" applyBorder="1" applyAlignment="1">
      <alignment horizontal="center" vertical="center"/>
    </xf>
    <xf numFmtId="14" fontId="0" fillId="4" borderId="6" xfId="0" applyNumberFormat="1" applyFont="1" applyFill="1" applyBorder="1" applyAlignment="1">
      <alignment horizontal="center" vertical="center"/>
    </xf>
    <xf numFmtId="14" fontId="0" fillId="4" borderId="21" xfId="0" applyNumberFormat="1" applyFont="1" applyFill="1" applyBorder="1" applyAlignment="1">
      <alignment horizontal="center" vertical="center"/>
    </xf>
    <xf numFmtId="14" fontId="0" fillId="4" borderId="7" xfId="0" applyNumberFormat="1" applyFont="1" applyFill="1" applyBorder="1" applyAlignment="1">
      <alignment horizontal="center" vertical="center"/>
    </xf>
    <xf numFmtId="14" fontId="0" fillId="4" borderId="21" xfId="0" applyNumberFormat="1" applyFill="1" applyBorder="1" applyAlignment="1">
      <alignment horizontal="center" vertical="center"/>
    </xf>
    <xf numFmtId="14" fontId="0" fillId="4" borderId="7" xfId="0" applyNumberFormat="1" applyFill="1" applyBorder="1" applyAlignment="1">
      <alignment horizontal="center" vertical="center"/>
    </xf>
    <xf numFmtId="14" fontId="0" fillId="4" borderId="21" xfId="0" applyNumberFormat="1" applyFont="1" applyFill="1" applyBorder="1" applyAlignment="1">
      <alignment horizontal="center" vertical="center" wrapText="1"/>
    </xf>
    <xf numFmtId="0" fontId="5" fillId="4" borderId="7" xfId="0" applyFont="1" applyFill="1" applyBorder="1" applyAlignment="1">
      <alignment horizontal="center" vertical="center" wrapText="1"/>
    </xf>
    <xf numFmtId="0" fontId="0" fillId="4" borderId="21" xfId="0" applyFont="1" applyFill="1" applyBorder="1" applyAlignment="1">
      <alignment horizontal="center" vertical="center" wrapText="1"/>
    </xf>
    <xf numFmtId="14" fontId="0" fillId="4" borderId="7" xfId="0" applyNumberFormat="1"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0" borderId="44" xfId="0" applyBorder="1" applyAlignment="1">
      <alignment horizontal="left" vertical="center"/>
    </xf>
    <xf numFmtId="0" fontId="0" fillId="0" borderId="56" xfId="0" applyBorder="1" applyAlignment="1">
      <alignment horizontal="left" vertical="center"/>
    </xf>
    <xf numFmtId="0" fontId="0" fillId="4" borderId="59" xfId="0" applyFont="1" applyFill="1" applyBorder="1" applyAlignment="1">
      <alignment horizontal="left" vertical="center"/>
    </xf>
    <xf numFmtId="0" fontId="0" fillId="4" borderId="60" xfId="0" applyFont="1" applyFill="1" applyBorder="1" applyAlignment="1">
      <alignment horizontal="left" vertical="center"/>
    </xf>
    <xf numFmtId="0" fontId="0" fillId="4" borderId="60" xfId="0" applyFill="1" applyBorder="1" applyAlignment="1">
      <alignment horizontal="left" vertical="center"/>
    </xf>
    <xf numFmtId="14" fontId="0" fillId="4" borderId="60" xfId="0" applyNumberFormat="1" applyFont="1" applyFill="1" applyBorder="1" applyAlignment="1">
      <alignment horizontal="left" vertical="center"/>
    </xf>
    <xf numFmtId="0" fontId="5" fillId="0" borderId="60" xfId="0" applyFont="1" applyBorder="1" applyAlignment="1">
      <alignment horizontal="left" vertical="center"/>
    </xf>
    <xf numFmtId="0" fontId="0" fillId="4" borderId="60" xfId="0" applyFont="1" applyFill="1" applyBorder="1" applyAlignment="1">
      <alignment horizontal="left" vertical="center" wrapText="1"/>
    </xf>
    <xf numFmtId="0" fontId="0" fillId="8" borderId="60" xfId="0" applyFill="1" applyBorder="1" applyAlignment="1">
      <alignment horizontal="left" vertical="center"/>
    </xf>
    <xf numFmtId="14" fontId="0" fillId="4" borderId="61" xfId="0" applyNumberFormat="1" applyFont="1" applyFill="1" applyBorder="1" applyAlignment="1">
      <alignment horizontal="left" vertical="center"/>
    </xf>
    <xf numFmtId="0" fontId="0" fillId="0" borderId="9" xfId="0" applyFont="1" applyBorder="1" applyAlignment="1">
      <alignment horizontal="center" vertical="center"/>
    </xf>
    <xf numFmtId="0" fontId="0" fillId="0" borderId="23" xfId="0" applyFont="1" applyBorder="1" applyAlignment="1">
      <alignment horizontal="center" vertical="center"/>
    </xf>
    <xf numFmtId="0" fontId="0" fillId="0" borderId="7" xfId="0" applyFont="1" applyBorder="1" applyAlignment="1">
      <alignment horizontal="center" vertical="center"/>
    </xf>
    <xf numFmtId="0" fontId="0" fillId="0" borderId="9" xfId="0" applyFont="1" applyBorder="1" applyAlignment="1">
      <alignment horizontal="center" vertical="center" wrapText="1"/>
    </xf>
    <xf numFmtId="0" fontId="0" fillId="0" borderId="18" xfId="0" applyBorder="1" applyAlignment="1">
      <alignment horizontal="center"/>
    </xf>
    <xf numFmtId="0" fontId="2" fillId="0" borderId="41" xfId="0" applyFont="1" applyBorder="1" applyAlignment="1">
      <alignment horizontal="center"/>
    </xf>
    <xf numFmtId="0" fontId="2" fillId="0" borderId="56" xfId="0" applyFont="1" applyBorder="1" applyAlignment="1">
      <alignment horizontal="center"/>
    </xf>
    <xf numFmtId="0" fontId="2" fillId="0" borderId="36" xfId="0" applyFont="1" applyBorder="1" applyAlignment="1">
      <alignment horizontal="center"/>
    </xf>
    <xf numFmtId="0" fontId="2" fillId="0" borderId="45" xfId="0" applyFont="1" applyBorder="1" applyAlignment="1">
      <alignment horizontal="center"/>
    </xf>
    <xf numFmtId="0" fontId="0" fillId="0" borderId="10" xfId="0" applyBorder="1" applyAlignment="1">
      <alignment horizontal="center" vertical="center"/>
    </xf>
    <xf numFmtId="0" fontId="0" fillId="10" borderId="20" xfId="0" applyFont="1" applyFill="1" applyBorder="1" applyAlignment="1">
      <alignment horizontal="center" vertical="center"/>
    </xf>
    <xf numFmtId="0" fontId="0" fillId="10" borderId="23" xfId="0" applyFont="1" applyFill="1" applyBorder="1" applyAlignment="1">
      <alignment horizontal="center" vertical="center"/>
    </xf>
    <xf numFmtId="0" fontId="0" fillId="10" borderId="9" xfId="0" applyFont="1" applyFill="1" applyBorder="1" applyAlignment="1">
      <alignment horizontal="center" vertical="center"/>
    </xf>
    <xf numFmtId="0" fontId="0" fillId="10" borderId="9" xfId="0" applyFont="1" applyFill="1" applyBorder="1" applyAlignment="1">
      <alignment horizontal="center" vertical="center" wrapText="1"/>
    </xf>
    <xf numFmtId="0" fontId="0" fillId="10" borderId="23" xfId="0" applyFont="1" applyFill="1" applyBorder="1" applyAlignment="1">
      <alignment horizontal="center" vertical="center" wrapText="1"/>
    </xf>
    <xf numFmtId="0" fontId="0" fillId="10" borderId="6" xfId="0" applyFont="1" applyFill="1" applyBorder="1" applyAlignment="1">
      <alignment horizontal="center" vertical="center"/>
    </xf>
    <xf numFmtId="0" fontId="0" fillId="10" borderId="7" xfId="0" applyFont="1" applyFill="1" applyBorder="1" applyAlignment="1">
      <alignment horizontal="center" vertical="center"/>
    </xf>
    <xf numFmtId="0" fontId="0" fillId="10" borderId="8" xfId="0" applyFont="1" applyFill="1" applyBorder="1" applyAlignment="1">
      <alignment horizontal="center" vertical="center"/>
    </xf>
    <xf numFmtId="0" fontId="0" fillId="0" borderId="68" xfId="0" applyFont="1" applyBorder="1" applyAlignment="1">
      <alignment horizontal="center" vertical="center"/>
    </xf>
    <xf numFmtId="0" fontId="0" fillId="0" borderId="56" xfId="0" applyFont="1" applyBorder="1" applyAlignment="1">
      <alignment horizontal="center" vertical="center"/>
    </xf>
    <xf numFmtId="0" fontId="0" fillId="0" borderId="45" xfId="0" applyFont="1" applyBorder="1" applyAlignment="1">
      <alignment horizontal="center" vertical="center"/>
    </xf>
    <xf numFmtId="9" fontId="3" fillId="0" borderId="20" xfId="0" applyNumberFormat="1" applyFont="1" applyBorder="1" applyAlignment="1">
      <alignment horizontal="left" vertical="center" wrapText="1"/>
    </xf>
    <xf numFmtId="0" fontId="0" fillId="10" borderId="21" xfId="0" applyFont="1" applyFill="1" applyBorder="1" applyAlignment="1">
      <alignment horizontal="center" vertical="center"/>
    </xf>
    <xf numFmtId="0" fontId="0" fillId="10" borderId="22" xfId="0" applyFont="1" applyFill="1" applyBorder="1" applyAlignment="1">
      <alignment horizontal="center" vertical="center"/>
    </xf>
    <xf numFmtId="0" fontId="0" fillId="0" borderId="54" xfId="0" applyFont="1" applyFill="1" applyBorder="1" applyAlignment="1">
      <alignment horizontal="center" vertical="center"/>
    </xf>
    <xf numFmtId="0" fontId="0" fillId="0" borderId="19" xfId="0" applyFont="1" applyBorder="1" applyAlignment="1">
      <alignment horizontal="center"/>
    </xf>
    <xf numFmtId="0" fontId="0" fillId="0" borderId="27" xfId="0" applyFont="1" applyBorder="1" applyAlignment="1">
      <alignment horizontal="center"/>
    </xf>
    <xf numFmtId="0" fontId="0" fillId="0" borderId="6" xfId="0" applyFont="1" applyBorder="1" applyAlignment="1">
      <alignment horizontal="center"/>
    </xf>
    <xf numFmtId="0" fontId="0" fillId="0" borderId="22" xfId="0" applyFont="1" applyBorder="1" applyAlignment="1">
      <alignment horizontal="center"/>
    </xf>
    <xf numFmtId="0" fontId="0" fillId="0" borderId="58" xfId="0" applyFont="1" applyBorder="1" applyAlignment="1">
      <alignment horizontal="center"/>
    </xf>
    <xf numFmtId="0" fontId="0" fillId="0" borderId="8" xfId="0" applyFont="1" applyBorder="1" applyAlignment="1">
      <alignment horizontal="center"/>
    </xf>
    <xf numFmtId="164" fontId="2" fillId="0" borderId="17" xfId="0" applyNumberFormat="1" applyFont="1" applyBorder="1" applyAlignment="1">
      <alignment horizontal="center"/>
    </xf>
    <xf numFmtId="164" fontId="2" fillId="0" borderId="16" xfId="0" applyNumberFormat="1" applyFont="1" applyBorder="1" applyAlignment="1">
      <alignment horizontal="center"/>
    </xf>
    <xf numFmtId="164" fontId="2" fillId="2" borderId="0" xfId="0" applyNumberFormat="1" applyFont="1" applyFill="1" applyBorder="1" applyAlignment="1">
      <alignment horizontal="right"/>
    </xf>
    <xf numFmtId="164" fontId="2" fillId="2" borderId="12" xfId="0" applyNumberFormat="1" applyFont="1" applyFill="1" applyBorder="1"/>
    <xf numFmtId="164" fontId="0" fillId="0" borderId="68" xfId="0" applyNumberFormat="1" applyBorder="1" applyAlignment="1">
      <alignment horizontal="right"/>
    </xf>
    <xf numFmtId="164" fontId="0" fillId="0" borderId="44" xfId="0" applyNumberFormat="1" applyFill="1" applyBorder="1" applyAlignment="1">
      <alignment horizontal="right"/>
    </xf>
    <xf numFmtId="164" fontId="0" fillId="0" borderId="44" xfId="0" applyNumberFormat="1" applyBorder="1" applyAlignment="1">
      <alignment horizontal="right"/>
    </xf>
    <xf numFmtId="164" fontId="0" fillId="0" borderId="78" xfId="0" applyNumberFormat="1" applyBorder="1" applyAlignment="1">
      <alignment horizontal="right"/>
    </xf>
    <xf numFmtId="164" fontId="2" fillId="0" borderId="45" xfId="0" applyNumberFormat="1" applyFont="1" applyBorder="1" applyAlignment="1">
      <alignment horizontal="right"/>
    </xf>
    <xf numFmtId="164" fontId="2" fillId="2" borderId="59" xfId="0" applyNumberFormat="1" applyFont="1" applyFill="1" applyBorder="1" applyAlignment="1">
      <alignment horizontal="right"/>
    </xf>
    <xf numFmtId="0" fontId="0" fillId="0" borderId="3" xfId="0" applyBorder="1"/>
    <xf numFmtId="0" fontId="2" fillId="0" borderId="3" xfId="0" applyFont="1" applyBorder="1" applyAlignment="1">
      <alignment horizontal="center" vertical="center"/>
    </xf>
    <xf numFmtId="0" fontId="0" fillId="0" borderId="10" xfId="0" applyFont="1" applyBorder="1" applyAlignment="1">
      <alignment wrapText="1"/>
    </xf>
    <xf numFmtId="0" fontId="0" fillId="8" borderId="41" xfId="0" applyFont="1" applyFill="1" applyBorder="1" applyAlignment="1">
      <alignment horizontal="center" vertical="center"/>
    </xf>
    <xf numFmtId="9" fontId="0" fillId="0" borderId="44" xfId="0" applyNumberFormat="1" applyFont="1" applyBorder="1" applyAlignment="1">
      <alignment horizontal="center" vertical="center"/>
    </xf>
    <xf numFmtId="9" fontId="0" fillId="0" borderId="9" xfId="0" applyNumberFormat="1" applyFont="1" applyBorder="1" applyAlignment="1">
      <alignment horizontal="center" vertical="center"/>
    </xf>
    <xf numFmtId="9" fontId="0" fillId="0" borderId="9" xfId="0" applyNumberFormat="1" applyFont="1" applyFill="1" applyBorder="1" applyAlignment="1">
      <alignment horizontal="center" vertical="center"/>
    </xf>
    <xf numFmtId="9" fontId="0" fillId="0" borderId="18" xfId="0" applyNumberFormat="1" applyFont="1" applyBorder="1" applyAlignment="1">
      <alignment horizontal="center" vertical="center"/>
    </xf>
    <xf numFmtId="9" fontId="3" fillId="0" borderId="9" xfId="0" applyNumberFormat="1" applyFont="1" applyBorder="1" applyAlignment="1">
      <alignment horizontal="center" vertical="center" wrapText="1"/>
    </xf>
    <xf numFmtId="0" fontId="3" fillId="11" borderId="9" xfId="0" applyFont="1" applyFill="1" applyBorder="1" applyAlignment="1">
      <alignment horizontal="center" vertical="center" wrapText="1"/>
    </xf>
    <xf numFmtId="0" fontId="3" fillId="9" borderId="9" xfId="0" applyFont="1" applyFill="1" applyBorder="1" applyAlignment="1">
      <alignment horizontal="center" vertical="center" wrapText="1"/>
    </xf>
    <xf numFmtId="9" fontId="3" fillId="4" borderId="9" xfId="0" applyNumberFormat="1" applyFont="1" applyFill="1" applyBorder="1" applyAlignment="1">
      <alignment horizontal="center" vertical="center" wrapText="1"/>
    </xf>
    <xf numFmtId="9" fontId="3" fillId="8" borderId="9" xfId="0" applyNumberFormat="1" applyFont="1" applyFill="1" applyBorder="1" applyAlignment="1">
      <alignment horizontal="center" vertical="center" wrapText="1"/>
    </xf>
    <xf numFmtId="0" fontId="6" fillId="4" borderId="9" xfId="0" applyFont="1" applyFill="1" applyBorder="1" applyAlignment="1">
      <alignment horizontal="center" vertical="center" wrapText="1"/>
    </xf>
    <xf numFmtId="0" fontId="3" fillId="11" borderId="23" xfId="0" applyFont="1" applyFill="1" applyBorder="1" applyAlignment="1">
      <alignment horizontal="center" vertical="center" wrapText="1"/>
    </xf>
    <xf numFmtId="0" fontId="6" fillId="4" borderId="23" xfId="0" applyFont="1" applyFill="1" applyBorder="1" applyAlignment="1">
      <alignment horizontal="center" vertical="center" wrapText="1"/>
    </xf>
    <xf numFmtId="9" fontId="3" fillId="0" borderId="9" xfId="0" applyNumberFormat="1" applyFont="1" applyFill="1" applyBorder="1" applyAlignment="1">
      <alignment horizontal="center" vertical="center" wrapText="1"/>
    </xf>
    <xf numFmtId="0" fontId="3" fillId="11" borderId="2" xfId="0" applyFont="1" applyFill="1" applyBorder="1" applyAlignment="1">
      <alignment horizontal="left" vertical="center" wrapText="1"/>
    </xf>
    <xf numFmtId="0" fontId="3" fillId="9" borderId="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2" fillId="0" borderId="24" xfId="0" applyFont="1" applyBorder="1" applyAlignment="1">
      <alignment horizontal="left"/>
    </xf>
    <xf numFmtId="0" fontId="2" fillId="0" borderId="25" xfId="0" applyFont="1" applyBorder="1" applyAlignment="1">
      <alignment horizontal="left"/>
    </xf>
    <xf numFmtId="0" fontId="2" fillId="0" borderId="29" xfId="0" applyFont="1" applyBorder="1" applyAlignment="1">
      <alignment horizontal="left"/>
    </xf>
    <xf numFmtId="0" fontId="2" fillId="0" borderId="26" xfId="0" applyFont="1" applyBorder="1" applyAlignment="1">
      <alignment horizontal="left"/>
    </xf>
    <xf numFmtId="0" fontId="2" fillId="0" borderId="24" xfId="0" applyFont="1" applyBorder="1" applyAlignment="1"/>
    <xf numFmtId="0" fontId="2" fillId="0" borderId="25" xfId="0" applyFont="1" applyBorder="1" applyAlignment="1"/>
    <xf numFmtId="0" fontId="2" fillId="0" borderId="26" xfId="0" applyFont="1" applyBorder="1" applyAlignment="1"/>
    <xf numFmtId="0" fontId="10" fillId="2" borderId="3" xfId="0" applyFont="1" applyFill="1" applyBorder="1" applyAlignment="1">
      <alignment horizontal="center" vertical="center"/>
    </xf>
    <xf numFmtId="0" fontId="0" fillId="0" borderId="0" xfId="0" applyAlignment="1">
      <alignment horizontal="center"/>
    </xf>
    <xf numFmtId="0" fontId="2" fillId="0" borderId="28" xfId="0" applyFont="1" applyFill="1" applyBorder="1" applyAlignment="1">
      <alignment horizontal="center"/>
    </xf>
    <xf numFmtId="0" fontId="2" fillId="2" borderId="12" xfId="0" applyFont="1" applyFill="1" applyBorder="1" applyAlignment="1">
      <alignment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2" borderId="49" xfId="0" applyFont="1" applyFill="1" applyBorder="1"/>
    <xf numFmtId="0" fontId="2" fillId="2" borderId="71" xfId="0" applyFont="1" applyFill="1" applyBorder="1"/>
    <xf numFmtId="0" fontId="2" fillId="2" borderId="51" xfId="0" applyFont="1" applyFill="1" applyBorder="1"/>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77" xfId="0" applyFont="1" applyBorder="1" applyAlignment="1">
      <alignment horizontal="center" vertical="center"/>
    </xf>
    <xf numFmtId="0" fontId="2" fillId="0" borderId="42" xfId="0" applyFont="1" applyBorder="1" applyAlignment="1">
      <alignment horizontal="center" vertical="center"/>
    </xf>
    <xf numFmtId="0" fontId="0" fillId="0" borderId="79" xfId="0" applyFont="1" applyBorder="1" applyAlignment="1">
      <alignment horizontal="center"/>
    </xf>
    <xf numFmtId="0" fontId="0" fillId="0" borderId="16" xfId="0" applyFont="1" applyBorder="1" applyAlignment="1">
      <alignment horizontal="center"/>
    </xf>
    <xf numFmtId="0" fontId="0" fillId="0" borderId="0" xfId="0" applyFont="1" applyBorder="1" applyAlignment="1">
      <alignment horizontal="center"/>
    </xf>
    <xf numFmtId="0" fontId="0" fillId="0" borderId="15" xfId="0" applyFont="1" applyBorder="1" applyAlignment="1">
      <alignment horizontal="center"/>
    </xf>
    <xf numFmtId="0" fontId="0" fillId="0" borderId="39" xfId="0" applyFont="1" applyBorder="1" applyAlignment="1">
      <alignment horizontal="center"/>
    </xf>
    <xf numFmtId="0" fontId="2" fillId="0" borderId="25" xfId="0" applyFont="1" applyBorder="1" applyAlignment="1">
      <alignment horizontal="center" vertical="center" textRotation="255"/>
    </xf>
    <xf numFmtId="0" fontId="2" fillId="0" borderId="30" xfId="0" applyFont="1" applyBorder="1" applyAlignment="1">
      <alignment horizontal="center" vertical="center"/>
    </xf>
    <xf numFmtId="0" fontId="2" fillId="0" borderId="82" xfId="0" applyFont="1" applyBorder="1"/>
    <xf numFmtId="0" fontId="2" fillId="0" borderId="58" xfId="0" applyFont="1" applyBorder="1"/>
    <xf numFmtId="0" fontId="2" fillId="2" borderId="12" xfId="0" applyFont="1" applyFill="1" applyBorder="1"/>
    <xf numFmtId="0" fontId="2" fillId="0" borderId="62" xfId="0" applyFont="1" applyBorder="1"/>
    <xf numFmtId="0" fontId="2" fillId="0" borderId="8" xfId="0" applyFont="1" applyFill="1" applyBorder="1" applyAlignment="1">
      <alignment horizontal="center"/>
    </xf>
    <xf numFmtId="0" fontId="2" fillId="0" borderId="4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xf>
    <xf numFmtId="0" fontId="7" fillId="2" borderId="1"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1" fillId="2" borderId="60" xfId="0" applyFont="1" applyFill="1" applyBorder="1" applyAlignment="1">
      <alignment horizontal="center" vertical="center" wrapText="1"/>
    </xf>
    <xf numFmtId="0" fontId="1" fillId="2" borderId="61"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4" fillId="3" borderId="59" xfId="0" applyFont="1" applyFill="1" applyBorder="1" applyAlignment="1">
      <alignment horizontal="left" vertical="center" wrapText="1" indent="1"/>
    </xf>
    <xf numFmtId="0" fontId="4" fillId="3" borderId="60" xfId="0" applyFont="1" applyFill="1" applyBorder="1" applyAlignment="1">
      <alignment horizontal="left" vertical="center" wrapText="1" indent="1"/>
    </xf>
    <xf numFmtId="0" fontId="4" fillId="3" borderId="61" xfId="0" applyFont="1" applyFill="1" applyBorder="1" applyAlignment="1">
      <alignment horizontal="left" vertical="center" wrapText="1" indent="1"/>
    </xf>
    <xf numFmtId="0" fontId="1" fillId="2" borderId="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20" xfId="0" applyFont="1" applyBorder="1" applyAlignment="1">
      <alignment horizontal="center" vertical="center"/>
    </xf>
    <xf numFmtId="0" fontId="0" fillId="0" borderId="9" xfId="0" applyFont="1" applyBorder="1" applyAlignment="1">
      <alignment horizontal="center" vertical="center"/>
    </xf>
    <xf numFmtId="0" fontId="7" fillId="2" borderId="30" xfId="0" applyFont="1" applyFill="1" applyBorder="1" applyAlignment="1">
      <alignment horizontal="center" vertical="center"/>
    </xf>
    <xf numFmtId="0" fontId="7" fillId="2" borderId="36" xfId="0" applyFont="1" applyFill="1" applyBorder="1" applyAlignment="1">
      <alignment horizontal="center" vertical="center"/>
    </xf>
    <xf numFmtId="0" fontId="7" fillId="2" borderId="31" xfId="0" applyFont="1" applyFill="1" applyBorder="1" applyAlignment="1">
      <alignment horizontal="center" vertical="center"/>
    </xf>
    <xf numFmtId="0" fontId="1" fillId="2" borderId="30"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0" fillId="0" borderId="20" xfId="0" applyFont="1" applyBorder="1" applyAlignment="1">
      <alignment horizontal="center" vertical="center" wrapText="1"/>
    </xf>
    <xf numFmtId="0" fontId="0" fillId="0" borderId="9"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0" fillId="0" borderId="19"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41" xfId="0" applyFont="1" applyBorder="1" applyAlignment="1">
      <alignment horizontal="center" vertical="center"/>
    </xf>
    <xf numFmtId="0" fontId="0" fillId="0" borderId="15" xfId="0" applyFont="1" applyBorder="1" applyAlignment="1">
      <alignment horizontal="center" vertical="center"/>
    </xf>
    <xf numFmtId="0" fontId="0" fillId="0" borderId="46" xfId="0" applyFont="1" applyBorder="1" applyAlignment="1">
      <alignment horizontal="center" vertical="center"/>
    </xf>
    <xf numFmtId="0" fontId="0" fillId="0" borderId="11" xfId="0" applyFont="1" applyBorder="1" applyAlignment="1">
      <alignment horizontal="center" vertical="center"/>
    </xf>
    <xf numFmtId="0" fontId="0" fillId="0" borderId="10" xfId="0" applyFont="1" applyBorder="1" applyAlignment="1">
      <alignment horizontal="center" vertical="center"/>
    </xf>
    <xf numFmtId="0" fontId="11" fillId="0" borderId="0" xfId="0" applyFont="1" applyAlignment="1">
      <alignment horizontal="center"/>
    </xf>
    <xf numFmtId="0" fontId="7" fillId="2" borderId="8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3" fillId="4" borderId="37"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2" fillId="4" borderId="59" xfId="0" applyFont="1" applyFill="1" applyBorder="1" applyAlignment="1">
      <alignment horizontal="left" vertical="center"/>
    </xf>
    <xf numFmtId="0" fontId="2" fillId="4" borderId="60" xfId="0" applyFont="1" applyFill="1" applyBorder="1" applyAlignment="1">
      <alignment horizontal="left" vertical="center"/>
    </xf>
    <xf numFmtId="0" fontId="2" fillId="4" borderId="61" xfId="0" applyFont="1" applyFill="1" applyBorder="1" applyAlignment="1">
      <alignment horizontal="left" vertical="center"/>
    </xf>
    <xf numFmtId="0" fontId="2" fillId="4" borderId="59" xfId="0" applyFont="1" applyFill="1" applyBorder="1" applyAlignment="1">
      <alignment horizontal="left" vertical="center" wrapText="1"/>
    </xf>
    <xf numFmtId="0" fontId="2" fillId="4" borderId="60"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0" fillId="4" borderId="21"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2" fillId="4" borderId="59" xfId="0" applyFont="1" applyFill="1" applyBorder="1" applyAlignment="1">
      <alignment horizontal="center" vertical="center" textRotation="45"/>
    </xf>
    <xf numFmtId="0" fontId="2" fillId="4" borderId="60" xfId="0" applyFont="1" applyFill="1" applyBorder="1" applyAlignment="1">
      <alignment horizontal="center" vertical="center" textRotation="45"/>
    </xf>
    <xf numFmtId="0" fontId="2" fillId="4" borderId="61" xfId="0" applyFont="1" applyFill="1" applyBorder="1" applyAlignment="1">
      <alignment horizontal="center" vertical="center" textRotation="45"/>
    </xf>
    <xf numFmtId="14" fontId="0" fillId="0" borderId="21" xfId="0" applyNumberFormat="1" applyBorder="1" applyAlignment="1">
      <alignment horizontal="center" vertical="center"/>
    </xf>
    <xf numFmtId="14" fontId="0" fillId="0" borderId="7" xfId="0" applyNumberFormat="1" applyBorder="1" applyAlignment="1">
      <alignment horizontal="center" vertical="center"/>
    </xf>
    <xf numFmtId="14" fontId="0" fillId="0" borderId="22" xfId="0" applyNumberFormat="1" applyBorder="1" applyAlignment="1">
      <alignment horizontal="center" vertical="center"/>
    </xf>
    <xf numFmtId="14" fontId="0" fillId="0" borderId="8" xfId="0" applyNumberFormat="1" applyBorder="1" applyAlignment="1">
      <alignment horizontal="center" vertical="center"/>
    </xf>
    <xf numFmtId="0" fontId="2" fillId="0" borderId="50" xfId="0" applyFont="1" applyBorder="1" applyAlignment="1">
      <alignment horizontal="left" vertical="center"/>
    </xf>
    <xf numFmtId="0" fontId="2" fillId="0" borderId="12" xfId="0" applyFont="1" applyBorder="1" applyAlignment="1">
      <alignment horizontal="left" vertical="center"/>
    </xf>
    <xf numFmtId="0" fontId="0" fillId="4" borderId="44" xfId="0" applyFill="1" applyBorder="1" applyAlignment="1">
      <alignment horizontal="center" vertical="center"/>
    </xf>
    <xf numFmtId="0" fontId="0" fillId="4" borderId="9" xfId="0" applyFill="1" applyBorder="1" applyAlignment="1">
      <alignment horizontal="center" vertical="center"/>
    </xf>
    <xf numFmtId="0" fontId="0" fillId="4" borderId="18" xfId="0" applyFill="1" applyBorder="1" applyAlignment="1">
      <alignment horizontal="center" vertical="center"/>
    </xf>
    <xf numFmtId="0" fontId="0" fillId="4" borderId="9" xfId="0" applyFont="1" applyFill="1" applyBorder="1" applyAlignment="1">
      <alignment horizontal="center" vertical="center"/>
    </xf>
    <xf numFmtId="0" fontId="0" fillId="4" borderId="7"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70"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1" xfId="0" applyFont="1" applyFill="1" applyBorder="1" applyAlignment="1">
      <alignment horizontal="center" vertical="center"/>
    </xf>
    <xf numFmtId="0" fontId="8" fillId="2" borderId="15"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38"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75" xfId="0" applyFont="1" applyFill="1" applyBorder="1" applyAlignment="1">
      <alignment horizontal="center" vertical="center"/>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0" borderId="19" xfId="0" applyFont="1" applyBorder="1" applyAlignment="1">
      <alignment horizontal="center"/>
    </xf>
    <xf numFmtId="0" fontId="2" fillId="0" borderId="6" xfId="0" applyFont="1" applyBorder="1" applyAlignment="1">
      <alignment horizontal="center"/>
    </xf>
    <xf numFmtId="0" fontId="2" fillId="0" borderId="68" xfId="0" applyFont="1" applyBorder="1" applyAlignment="1">
      <alignment horizontal="center"/>
    </xf>
    <xf numFmtId="0" fontId="2" fillId="0" borderId="27" xfId="0" applyFont="1" applyBorder="1" applyAlignment="1">
      <alignment horizontal="center"/>
    </xf>
    <xf numFmtId="0" fontId="13" fillId="0" borderId="9" xfId="0" applyFont="1" applyBorder="1" applyAlignment="1">
      <alignment horizontal="center"/>
    </xf>
    <xf numFmtId="0" fontId="12" fillId="0" borderId="0" xfId="0" applyFont="1" applyAlignment="1">
      <alignment horizont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left" vertical="center"/>
    </xf>
    <xf numFmtId="0" fontId="2" fillId="0" borderId="9" xfId="0" applyFont="1" applyBorder="1" applyAlignment="1">
      <alignment horizontal="left" vertical="center"/>
    </xf>
    <xf numFmtId="0" fontId="13" fillId="0" borderId="10" xfId="0" applyFont="1" applyBorder="1" applyAlignment="1">
      <alignment horizontal="center"/>
    </xf>
    <xf numFmtId="0" fontId="2" fillId="0" borderId="18" xfId="0" applyFont="1" applyBorder="1" applyAlignment="1">
      <alignment horizontal="center"/>
    </xf>
    <xf numFmtId="0" fontId="2" fillId="0" borderId="44"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vertical="center"/>
    </xf>
    <xf numFmtId="0" fontId="2" fillId="0" borderId="15" xfId="0" applyFont="1" applyBorder="1" applyAlignment="1">
      <alignment horizontal="center" vertical="center"/>
    </xf>
    <xf numFmtId="0" fontId="2" fillId="0" borderId="43" xfId="0" applyFont="1" applyBorder="1" applyAlignment="1">
      <alignment horizontal="center"/>
    </xf>
    <xf numFmtId="0" fontId="2" fillId="0" borderId="9" xfId="0" applyFont="1" applyBorder="1" applyAlignment="1">
      <alignment horizontal="center" wrapText="1"/>
    </xf>
    <xf numFmtId="0" fontId="14" fillId="0" borderId="0" xfId="0" applyFont="1" applyAlignment="1">
      <alignment horizontal="center"/>
    </xf>
    <xf numFmtId="0" fontId="2" fillId="2" borderId="1"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59" xfId="0" applyFont="1" applyBorder="1" applyAlignment="1">
      <alignment horizontal="center" vertical="center"/>
    </xf>
    <xf numFmtId="0" fontId="2" fillId="0" borderId="61" xfId="0" applyFont="1" applyBorder="1" applyAlignment="1">
      <alignment horizontal="center" vertical="center"/>
    </xf>
    <xf numFmtId="0" fontId="2" fillId="0" borderId="63" xfId="0" applyFont="1" applyBorder="1" applyAlignment="1">
      <alignment horizontal="center"/>
    </xf>
    <xf numFmtId="0" fontId="2" fillId="0" borderId="64" xfId="0" applyFont="1" applyBorder="1" applyAlignment="1">
      <alignment horizontal="center"/>
    </xf>
    <xf numFmtId="0" fontId="2" fillId="0" borderId="65" xfId="0" applyFont="1" applyBorder="1" applyAlignment="1">
      <alignment horizontal="center"/>
    </xf>
    <xf numFmtId="0" fontId="2" fillId="0" borderId="20" xfId="0" applyFont="1" applyBorder="1" applyAlignment="1">
      <alignment horizontal="center"/>
    </xf>
    <xf numFmtId="0" fontId="10" fillId="2" borderId="1" xfId="0" applyFont="1" applyFill="1" applyBorder="1" applyAlignment="1">
      <alignment horizontal="center" vertical="center"/>
    </xf>
    <xf numFmtId="0" fontId="10" fillId="2" borderId="12"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1" xfId="0" applyFont="1" applyFill="1" applyBorder="1" applyAlignment="1">
      <alignment horizontal="center" vertical="center"/>
    </xf>
    <xf numFmtId="0" fontId="2" fillId="0" borderId="76" xfId="0" applyFont="1" applyBorder="1" applyAlignment="1">
      <alignment horizontal="center"/>
    </xf>
    <xf numFmtId="0" fontId="2" fillId="0" borderId="41" xfId="0" applyFont="1" applyBorder="1" applyAlignment="1">
      <alignment horizontal="center"/>
    </xf>
    <xf numFmtId="0" fontId="2" fillId="0" borderId="42" xfId="0" applyFont="1" applyBorder="1" applyAlignment="1">
      <alignment horizontal="center"/>
    </xf>
    <xf numFmtId="0" fontId="2" fillId="0" borderId="81" xfId="0" applyFont="1" applyBorder="1" applyAlignment="1">
      <alignment horizontal="center" vertical="center"/>
    </xf>
    <xf numFmtId="0" fontId="2" fillId="2" borderId="14"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30" xfId="0" applyFont="1" applyBorder="1" applyAlignment="1">
      <alignment horizontal="center"/>
    </xf>
    <xf numFmtId="0" fontId="2" fillId="0" borderId="36" xfId="0" applyFont="1" applyBorder="1" applyAlignment="1">
      <alignment horizontal="center"/>
    </xf>
    <xf numFmtId="0" fontId="17" fillId="0" borderId="15" xfId="0" applyFont="1" applyBorder="1" applyAlignment="1">
      <alignment horizontal="center" vertical="center" textRotation="90"/>
    </xf>
    <xf numFmtId="0" fontId="2" fillId="0" borderId="77" xfId="0" applyFont="1" applyBorder="1" applyAlignment="1">
      <alignment horizontal="center"/>
    </xf>
    <xf numFmtId="0" fontId="0" fillId="0" borderId="1" xfId="0" applyBorder="1" applyAlignment="1">
      <alignment horizontal="center" vertical="center" textRotation="45"/>
    </xf>
    <xf numFmtId="0" fontId="0" fillId="0" borderId="81" xfId="0" applyBorder="1" applyAlignment="1">
      <alignment horizontal="center" vertical="center" textRotation="45"/>
    </xf>
    <xf numFmtId="0" fontId="0" fillId="0" borderId="12" xfId="0" applyBorder="1" applyAlignment="1">
      <alignment horizontal="center" vertical="center" textRotation="45"/>
    </xf>
    <xf numFmtId="0" fontId="2" fillId="0" borderId="24" xfId="0" applyFont="1" applyBorder="1" applyAlignment="1">
      <alignment horizontal="center"/>
    </xf>
    <xf numFmtId="0" fontId="2" fillId="0" borderId="25" xfId="0" applyFont="1" applyBorder="1" applyAlignment="1">
      <alignment horizontal="center"/>
    </xf>
    <xf numFmtId="0" fontId="2" fillId="0" borderId="26" xfId="0" applyFont="1" applyBorder="1" applyAlignment="1">
      <alignment horizontal="center"/>
    </xf>
    <xf numFmtId="0" fontId="2" fillId="0" borderId="31"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A1BEE4"/>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b="1"/>
              <a:t>Male/Female</a:t>
            </a:r>
            <a:r>
              <a:rPr lang="en-ZA" b="1" baseline="0"/>
              <a:t> Participation by  Theme</a:t>
            </a:r>
            <a:endParaRPr lang="en-ZA"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'Gender &amp; Course thematic'!$I$3</c:f>
              <c:strCache>
                <c:ptCount val="1"/>
                <c:pt idx="0">
                  <c:v>Male</c:v>
                </c:pt>
              </c:strCache>
            </c:strRef>
          </c:tx>
          <c:spPr>
            <a:solidFill>
              <a:schemeClr val="accent1"/>
            </a:solidFill>
            <a:ln>
              <a:noFill/>
            </a:ln>
            <a:effectLst/>
          </c:spPr>
          <c:invertIfNegative val="0"/>
          <c:dLbls>
            <c:delete val="1"/>
          </c:dLbls>
          <c:cat>
            <c:strRef>
              <c:f>'Gender &amp; Course thematic'!$B$4:$B$10</c:f>
              <c:strCache>
                <c:ptCount val="7"/>
                <c:pt idx="0">
                  <c:v>Mgmt. &amp; Admin.</c:v>
                </c:pt>
                <c:pt idx="1">
                  <c:v>IWRM</c:v>
                </c:pt>
                <c:pt idx="2">
                  <c:v>Groundwater</c:v>
                </c:pt>
                <c:pt idx="3">
                  <c:v>Water Supply</c:v>
                </c:pt>
                <c:pt idx="4">
                  <c:v>Sanitation</c:v>
                </c:pt>
                <c:pt idx="5">
                  <c:v>Water Quality</c:v>
                </c:pt>
                <c:pt idx="6">
                  <c:v>Data and Modelling</c:v>
                </c:pt>
              </c:strCache>
            </c:strRef>
          </c:cat>
          <c:val>
            <c:numRef>
              <c:f>'Gender &amp; Course thematic'!$I$4:$I$10</c:f>
              <c:numCache>
                <c:formatCode>General</c:formatCode>
                <c:ptCount val="7"/>
                <c:pt idx="0">
                  <c:v>78</c:v>
                </c:pt>
                <c:pt idx="1">
                  <c:v>45</c:v>
                </c:pt>
                <c:pt idx="2">
                  <c:v>94</c:v>
                </c:pt>
                <c:pt idx="3">
                  <c:v>29</c:v>
                </c:pt>
                <c:pt idx="4">
                  <c:v>66</c:v>
                </c:pt>
                <c:pt idx="5">
                  <c:v>14</c:v>
                </c:pt>
                <c:pt idx="6">
                  <c:v>114</c:v>
                </c:pt>
              </c:numCache>
            </c:numRef>
          </c:val>
          <c:extLst>
            <c:ext xmlns:c16="http://schemas.microsoft.com/office/drawing/2014/chart" uri="{C3380CC4-5D6E-409C-BE32-E72D297353CC}">
              <c16:uniqueId val="{00000004-CE59-44BE-B5B8-ADCB27CAB83E}"/>
            </c:ext>
          </c:extLst>
        </c:ser>
        <c:ser>
          <c:idx val="1"/>
          <c:order val="1"/>
          <c:tx>
            <c:strRef>
              <c:f>'Gender &amp; Course thematic'!$J$3</c:f>
              <c:strCache>
                <c:ptCount val="1"/>
                <c:pt idx="0">
                  <c:v>Female</c:v>
                </c:pt>
              </c:strCache>
            </c:strRef>
          </c:tx>
          <c:spPr>
            <a:solidFill>
              <a:schemeClr val="accent2"/>
            </a:solidFill>
            <a:ln>
              <a:noFill/>
            </a:ln>
            <a:effectLst/>
          </c:spPr>
          <c:invertIfNegative val="0"/>
          <c:dLbls>
            <c:delete val="1"/>
          </c:dLbls>
          <c:cat>
            <c:strRef>
              <c:f>'Gender &amp; Course thematic'!$B$4:$B$10</c:f>
              <c:strCache>
                <c:ptCount val="7"/>
                <c:pt idx="0">
                  <c:v>Mgmt. &amp; Admin.</c:v>
                </c:pt>
                <c:pt idx="1">
                  <c:v>IWRM</c:v>
                </c:pt>
                <c:pt idx="2">
                  <c:v>Groundwater</c:v>
                </c:pt>
                <c:pt idx="3">
                  <c:v>Water Supply</c:v>
                </c:pt>
                <c:pt idx="4">
                  <c:v>Sanitation</c:v>
                </c:pt>
                <c:pt idx="5">
                  <c:v>Water Quality</c:v>
                </c:pt>
                <c:pt idx="6">
                  <c:v>Data and Modelling</c:v>
                </c:pt>
              </c:strCache>
            </c:strRef>
          </c:cat>
          <c:val>
            <c:numRef>
              <c:f>'Gender &amp; Course thematic'!$J$4:$J$10</c:f>
              <c:numCache>
                <c:formatCode>General</c:formatCode>
                <c:ptCount val="7"/>
                <c:pt idx="0">
                  <c:v>65</c:v>
                </c:pt>
                <c:pt idx="1">
                  <c:v>77</c:v>
                </c:pt>
                <c:pt idx="2">
                  <c:v>71</c:v>
                </c:pt>
                <c:pt idx="3">
                  <c:v>14</c:v>
                </c:pt>
                <c:pt idx="4">
                  <c:v>36</c:v>
                </c:pt>
                <c:pt idx="5">
                  <c:v>17</c:v>
                </c:pt>
                <c:pt idx="6">
                  <c:v>71</c:v>
                </c:pt>
              </c:numCache>
            </c:numRef>
          </c:val>
          <c:extLst>
            <c:ext xmlns:c16="http://schemas.microsoft.com/office/drawing/2014/chart" uri="{C3380CC4-5D6E-409C-BE32-E72D297353CC}">
              <c16:uniqueId val="{00000005-CE59-44BE-B5B8-ADCB27CAB83E}"/>
            </c:ext>
          </c:extLst>
        </c:ser>
        <c:dLbls>
          <c:dLblPos val="ctr"/>
          <c:showLegendKey val="0"/>
          <c:showVal val="1"/>
          <c:showCatName val="0"/>
          <c:showSerName val="0"/>
          <c:showPercent val="0"/>
          <c:showBubbleSize val="0"/>
        </c:dLbls>
        <c:gapWidth val="150"/>
        <c:overlap val="100"/>
        <c:axId val="691076832"/>
        <c:axId val="691077160"/>
      </c:barChart>
      <c:catAx>
        <c:axId val="69107683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Course</a:t>
                </a:r>
                <a:r>
                  <a:rPr lang="en-ZA" baseline="0"/>
                  <a:t> Theme</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1077160"/>
        <c:crosses val="autoZero"/>
        <c:auto val="1"/>
        <c:lblAlgn val="ctr"/>
        <c:lblOffset val="100"/>
        <c:noMultiLvlLbl val="0"/>
      </c:catAx>
      <c:valAx>
        <c:axId val="6910771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107683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ZA" sz="1400" b="1">
                <a:latin typeface="+mn-lt"/>
              </a:rPr>
              <a:t>E-learning</a:t>
            </a:r>
            <a:r>
              <a:rPr lang="en-ZA" sz="1400" b="1" baseline="0">
                <a:latin typeface="+mn-lt"/>
              </a:rPr>
              <a:t> Platforms Used </a:t>
            </a:r>
            <a:endParaRPr lang="en-ZA" sz="1400" b="1">
              <a:latin typeface="+mn-lt"/>
            </a:endParaRP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902-47DB-A0FB-A6A2A9F64CC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902-47DB-A0FB-A6A2A9F64CC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902-47DB-A0FB-A6A2A9F64CC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902-47DB-A0FB-A6A2A9F64CC9}"/>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'E-learning platform'!$B$4:$B$7</c:f>
              <c:strCache>
                <c:ptCount val="4"/>
                <c:pt idx="0">
                  <c:v>Zoom</c:v>
                </c:pt>
                <c:pt idx="1">
                  <c:v>Microsoft Teams</c:v>
                </c:pt>
                <c:pt idx="2">
                  <c:v>Skype</c:v>
                </c:pt>
                <c:pt idx="3">
                  <c:v>Google Meet</c:v>
                </c:pt>
              </c:strCache>
            </c:strRef>
          </c:cat>
          <c:val>
            <c:numRef>
              <c:f>'E-learning platform'!$I$4:$I$7</c:f>
              <c:numCache>
                <c:formatCode>General</c:formatCode>
                <c:ptCount val="4"/>
                <c:pt idx="0">
                  <c:v>8</c:v>
                </c:pt>
                <c:pt idx="1">
                  <c:v>4</c:v>
                </c:pt>
                <c:pt idx="2">
                  <c:v>4</c:v>
                </c:pt>
                <c:pt idx="3">
                  <c:v>1</c:v>
                </c:pt>
              </c:numCache>
            </c:numRef>
          </c:val>
          <c:extLst>
            <c:ext xmlns:c16="http://schemas.microsoft.com/office/drawing/2014/chart" uri="{C3380CC4-5D6E-409C-BE32-E72D297353CC}">
              <c16:uniqueId val="{00000000-0E57-466A-BAAB-C6D92E298A9C}"/>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3359208223972008"/>
          <c:y val="0.36507946923301254"/>
          <c:w val="0.26918569553805777"/>
          <c:h val="0.3906277340332458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E-learning</a:t>
            </a:r>
            <a:r>
              <a:rPr lang="en-ZA" b="1" baseline="0"/>
              <a:t> Platforms Used per Region</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1"/>
          <c:order val="0"/>
          <c:tx>
            <c:strRef>
              <c:f>'E-learning platform'!$K$11</c:f>
              <c:strCache>
                <c:ptCount val="1"/>
                <c:pt idx="0">
                  <c:v>Zoom</c:v>
                </c:pt>
              </c:strCache>
            </c:strRef>
          </c:tx>
          <c:spPr>
            <a:solidFill>
              <a:schemeClr val="accent2"/>
            </a:solidFill>
            <a:ln>
              <a:noFill/>
            </a:ln>
            <a:effectLst/>
          </c:spPr>
          <c:invertIfNegative val="0"/>
          <c:cat>
            <c:strRef>
              <c:f>'E-learning platform'!$L$10:$N$10</c:f>
              <c:strCache>
                <c:ptCount val="3"/>
                <c:pt idx="0">
                  <c:v>SANWATCE</c:v>
                </c:pt>
                <c:pt idx="1">
                  <c:v>WANWATCE</c:v>
                </c:pt>
                <c:pt idx="2">
                  <c:v>CEANWATCE</c:v>
                </c:pt>
              </c:strCache>
            </c:strRef>
          </c:cat>
          <c:val>
            <c:numRef>
              <c:f>'E-learning platform'!$L$11:$N$11</c:f>
              <c:numCache>
                <c:formatCode>General</c:formatCode>
                <c:ptCount val="3"/>
                <c:pt idx="0">
                  <c:v>3</c:v>
                </c:pt>
                <c:pt idx="1">
                  <c:v>4</c:v>
                </c:pt>
                <c:pt idx="2">
                  <c:v>1</c:v>
                </c:pt>
              </c:numCache>
            </c:numRef>
          </c:val>
          <c:extLst>
            <c:ext xmlns:c16="http://schemas.microsoft.com/office/drawing/2014/chart" uri="{C3380CC4-5D6E-409C-BE32-E72D297353CC}">
              <c16:uniqueId val="{00000002-BFC2-4AB5-8266-B933C775953B}"/>
            </c:ext>
          </c:extLst>
        </c:ser>
        <c:ser>
          <c:idx val="2"/>
          <c:order val="1"/>
          <c:tx>
            <c:strRef>
              <c:f>'E-learning platform'!$K$12</c:f>
              <c:strCache>
                <c:ptCount val="1"/>
                <c:pt idx="0">
                  <c:v>Microsoft Teams</c:v>
                </c:pt>
              </c:strCache>
            </c:strRef>
          </c:tx>
          <c:spPr>
            <a:solidFill>
              <a:schemeClr val="accent3"/>
            </a:solidFill>
            <a:ln>
              <a:noFill/>
            </a:ln>
            <a:effectLst/>
          </c:spPr>
          <c:invertIfNegative val="0"/>
          <c:cat>
            <c:strRef>
              <c:f>'E-learning platform'!$L$10:$N$10</c:f>
              <c:strCache>
                <c:ptCount val="3"/>
                <c:pt idx="0">
                  <c:v>SANWATCE</c:v>
                </c:pt>
                <c:pt idx="1">
                  <c:v>WANWATCE</c:v>
                </c:pt>
                <c:pt idx="2">
                  <c:v>CEANWATCE</c:v>
                </c:pt>
              </c:strCache>
            </c:strRef>
          </c:cat>
          <c:val>
            <c:numRef>
              <c:f>'E-learning platform'!$L$12:$N$12</c:f>
              <c:numCache>
                <c:formatCode>General</c:formatCode>
                <c:ptCount val="3"/>
                <c:pt idx="0">
                  <c:v>0</c:v>
                </c:pt>
                <c:pt idx="1">
                  <c:v>4</c:v>
                </c:pt>
                <c:pt idx="2">
                  <c:v>0</c:v>
                </c:pt>
              </c:numCache>
            </c:numRef>
          </c:val>
          <c:extLst>
            <c:ext xmlns:c16="http://schemas.microsoft.com/office/drawing/2014/chart" uri="{C3380CC4-5D6E-409C-BE32-E72D297353CC}">
              <c16:uniqueId val="{00000003-BFC2-4AB5-8266-B933C775953B}"/>
            </c:ext>
          </c:extLst>
        </c:ser>
        <c:ser>
          <c:idx val="3"/>
          <c:order val="2"/>
          <c:tx>
            <c:strRef>
              <c:f>'E-learning platform'!$K$13</c:f>
              <c:strCache>
                <c:ptCount val="1"/>
                <c:pt idx="0">
                  <c:v>Skype</c:v>
                </c:pt>
              </c:strCache>
            </c:strRef>
          </c:tx>
          <c:spPr>
            <a:solidFill>
              <a:schemeClr val="accent4"/>
            </a:solidFill>
            <a:ln>
              <a:noFill/>
            </a:ln>
            <a:effectLst/>
          </c:spPr>
          <c:invertIfNegative val="0"/>
          <c:cat>
            <c:strRef>
              <c:f>'E-learning platform'!$L$10:$N$10</c:f>
              <c:strCache>
                <c:ptCount val="3"/>
                <c:pt idx="0">
                  <c:v>SANWATCE</c:v>
                </c:pt>
                <c:pt idx="1">
                  <c:v>WANWATCE</c:v>
                </c:pt>
                <c:pt idx="2">
                  <c:v>CEANWATCE</c:v>
                </c:pt>
              </c:strCache>
            </c:strRef>
          </c:cat>
          <c:val>
            <c:numRef>
              <c:f>'E-learning platform'!$L$13:$N$13</c:f>
              <c:numCache>
                <c:formatCode>General</c:formatCode>
                <c:ptCount val="3"/>
                <c:pt idx="0">
                  <c:v>0</c:v>
                </c:pt>
                <c:pt idx="1">
                  <c:v>4</c:v>
                </c:pt>
                <c:pt idx="2">
                  <c:v>0</c:v>
                </c:pt>
              </c:numCache>
            </c:numRef>
          </c:val>
          <c:extLst>
            <c:ext xmlns:c16="http://schemas.microsoft.com/office/drawing/2014/chart" uri="{C3380CC4-5D6E-409C-BE32-E72D297353CC}">
              <c16:uniqueId val="{00000004-BFC2-4AB5-8266-B933C775953B}"/>
            </c:ext>
          </c:extLst>
        </c:ser>
        <c:ser>
          <c:idx val="4"/>
          <c:order val="3"/>
          <c:tx>
            <c:strRef>
              <c:f>'E-learning platform'!$K$14</c:f>
              <c:strCache>
                <c:ptCount val="1"/>
                <c:pt idx="0">
                  <c:v>Google Meet</c:v>
                </c:pt>
              </c:strCache>
            </c:strRef>
          </c:tx>
          <c:spPr>
            <a:solidFill>
              <a:schemeClr val="accent5"/>
            </a:solidFill>
            <a:ln>
              <a:noFill/>
            </a:ln>
            <a:effectLst/>
          </c:spPr>
          <c:invertIfNegative val="0"/>
          <c:cat>
            <c:strRef>
              <c:f>'E-learning platform'!$L$10:$N$10</c:f>
              <c:strCache>
                <c:ptCount val="3"/>
                <c:pt idx="0">
                  <c:v>SANWATCE</c:v>
                </c:pt>
                <c:pt idx="1">
                  <c:v>WANWATCE</c:v>
                </c:pt>
                <c:pt idx="2">
                  <c:v>CEANWATCE</c:v>
                </c:pt>
              </c:strCache>
            </c:strRef>
          </c:cat>
          <c:val>
            <c:numRef>
              <c:f>'E-learning platform'!$L$14:$N$14</c:f>
              <c:numCache>
                <c:formatCode>General</c:formatCode>
                <c:ptCount val="3"/>
                <c:pt idx="0">
                  <c:v>1</c:v>
                </c:pt>
                <c:pt idx="1">
                  <c:v>0</c:v>
                </c:pt>
                <c:pt idx="2">
                  <c:v>0</c:v>
                </c:pt>
              </c:numCache>
            </c:numRef>
          </c:val>
          <c:extLst>
            <c:ext xmlns:c16="http://schemas.microsoft.com/office/drawing/2014/chart" uri="{C3380CC4-5D6E-409C-BE32-E72D297353CC}">
              <c16:uniqueId val="{00000005-BFC2-4AB5-8266-B933C775953B}"/>
            </c:ext>
          </c:extLst>
        </c:ser>
        <c:dLbls>
          <c:showLegendKey val="0"/>
          <c:showVal val="0"/>
          <c:showCatName val="0"/>
          <c:showSerName val="0"/>
          <c:showPercent val="0"/>
          <c:showBubbleSize val="0"/>
        </c:dLbls>
        <c:gapWidth val="150"/>
        <c:overlap val="100"/>
        <c:axId val="415975152"/>
        <c:axId val="475190400"/>
      </c:barChart>
      <c:catAx>
        <c:axId val="415975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5190400"/>
        <c:crosses val="autoZero"/>
        <c:auto val="1"/>
        <c:lblAlgn val="ctr"/>
        <c:lblOffset val="100"/>
        <c:noMultiLvlLbl val="0"/>
      </c:catAx>
      <c:valAx>
        <c:axId val="4751904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9751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Mode</a:t>
            </a:r>
            <a:r>
              <a:rPr lang="en-ZA" b="1" baseline="0"/>
              <a:t> of Teaching by Participant Age Group</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'Mode of Teaching &amp; Age'!$O$4</c:f>
              <c:strCache>
                <c:ptCount val="1"/>
                <c:pt idx="0">
                  <c:v>18-25</c:v>
                </c:pt>
              </c:strCache>
            </c:strRef>
          </c:tx>
          <c:spPr>
            <a:solidFill>
              <a:schemeClr val="accent1"/>
            </a:solidFill>
            <a:ln>
              <a:noFill/>
            </a:ln>
            <a:effectLst/>
          </c:spPr>
          <c:invertIfNegative val="0"/>
          <c:dLbls>
            <c:delete val="1"/>
          </c:dLbls>
          <c:cat>
            <c:strRef>
              <c:f>'Mode of Teaching &amp; Age'!$B$5:$B$7</c:f>
              <c:strCache>
                <c:ptCount val="3"/>
                <c:pt idx="0">
                  <c:v>Face-to-face</c:v>
                </c:pt>
                <c:pt idx="1">
                  <c:v>Blended</c:v>
                </c:pt>
                <c:pt idx="2">
                  <c:v>E-learning</c:v>
                </c:pt>
              </c:strCache>
            </c:strRef>
          </c:cat>
          <c:val>
            <c:numRef>
              <c:f>'Mode of Teaching &amp; Age'!$O$5:$O$7</c:f>
              <c:numCache>
                <c:formatCode>General</c:formatCode>
                <c:ptCount val="3"/>
                <c:pt idx="0">
                  <c:v>46</c:v>
                </c:pt>
                <c:pt idx="1">
                  <c:v>33</c:v>
                </c:pt>
                <c:pt idx="2">
                  <c:v>259</c:v>
                </c:pt>
              </c:numCache>
            </c:numRef>
          </c:val>
          <c:extLst>
            <c:ext xmlns:c16="http://schemas.microsoft.com/office/drawing/2014/chart" uri="{C3380CC4-5D6E-409C-BE32-E72D297353CC}">
              <c16:uniqueId val="{00000004-4B2E-4652-8CB2-F10EF08139FC}"/>
            </c:ext>
          </c:extLst>
        </c:ser>
        <c:ser>
          <c:idx val="1"/>
          <c:order val="1"/>
          <c:tx>
            <c:strRef>
              <c:f>'Mode of Teaching &amp; Age'!$P$4</c:f>
              <c:strCache>
                <c:ptCount val="1"/>
                <c:pt idx="0">
                  <c:v>26-35</c:v>
                </c:pt>
              </c:strCache>
            </c:strRef>
          </c:tx>
          <c:spPr>
            <a:solidFill>
              <a:schemeClr val="accent2"/>
            </a:solidFill>
            <a:ln>
              <a:noFill/>
            </a:ln>
            <a:effectLst/>
          </c:spPr>
          <c:invertIfNegative val="0"/>
          <c:dLbls>
            <c:delete val="1"/>
          </c:dLbls>
          <c:cat>
            <c:strRef>
              <c:f>'Mode of Teaching &amp; Age'!$B$5:$B$7</c:f>
              <c:strCache>
                <c:ptCount val="3"/>
                <c:pt idx="0">
                  <c:v>Face-to-face</c:v>
                </c:pt>
                <c:pt idx="1">
                  <c:v>Blended</c:v>
                </c:pt>
                <c:pt idx="2">
                  <c:v>E-learning</c:v>
                </c:pt>
              </c:strCache>
            </c:strRef>
          </c:cat>
          <c:val>
            <c:numRef>
              <c:f>'Mode of Teaching &amp; Age'!$P$5:$P$7</c:f>
              <c:numCache>
                <c:formatCode>General</c:formatCode>
                <c:ptCount val="3"/>
                <c:pt idx="0">
                  <c:v>97</c:v>
                </c:pt>
                <c:pt idx="1">
                  <c:v>53</c:v>
                </c:pt>
                <c:pt idx="2">
                  <c:v>76</c:v>
                </c:pt>
              </c:numCache>
            </c:numRef>
          </c:val>
          <c:extLst>
            <c:ext xmlns:c16="http://schemas.microsoft.com/office/drawing/2014/chart" uri="{C3380CC4-5D6E-409C-BE32-E72D297353CC}">
              <c16:uniqueId val="{00000005-4B2E-4652-8CB2-F10EF08139FC}"/>
            </c:ext>
          </c:extLst>
        </c:ser>
        <c:ser>
          <c:idx val="2"/>
          <c:order val="2"/>
          <c:tx>
            <c:strRef>
              <c:f>'Mode of Teaching &amp; Age'!$Q$4</c:f>
              <c:strCache>
                <c:ptCount val="1"/>
                <c:pt idx="0">
                  <c:v>36-45</c:v>
                </c:pt>
              </c:strCache>
            </c:strRef>
          </c:tx>
          <c:spPr>
            <a:solidFill>
              <a:schemeClr val="accent3"/>
            </a:solidFill>
            <a:ln>
              <a:noFill/>
            </a:ln>
            <a:effectLst/>
          </c:spPr>
          <c:invertIfNegative val="0"/>
          <c:dLbls>
            <c:delete val="1"/>
          </c:dLbls>
          <c:cat>
            <c:strRef>
              <c:f>'Mode of Teaching &amp; Age'!$B$5:$B$7</c:f>
              <c:strCache>
                <c:ptCount val="3"/>
                <c:pt idx="0">
                  <c:v>Face-to-face</c:v>
                </c:pt>
                <c:pt idx="1">
                  <c:v>Blended</c:v>
                </c:pt>
                <c:pt idx="2">
                  <c:v>E-learning</c:v>
                </c:pt>
              </c:strCache>
            </c:strRef>
          </c:cat>
          <c:val>
            <c:numRef>
              <c:f>'Mode of Teaching &amp; Age'!$Q$5:$Q$7</c:f>
              <c:numCache>
                <c:formatCode>General</c:formatCode>
                <c:ptCount val="3"/>
                <c:pt idx="0">
                  <c:v>44</c:v>
                </c:pt>
                <c:pt idx="1">
                  <c:v>81</c:v>
                </c:pt>
                <c:pt idx="2">
                  <c:v>62</c:v>
                </c:pt>
              </c:numCache>
            </c:numRef>
          </c:val>
          <c:extLst>
            <c:ext xmlns:c16="http://schemas.microsoft.com/office/drawing/2014/chart" uri="{C3380CC4-5D6E-409C-BE32-E72D297353CC}">
              <c16:uniqueId val="{00000006-4B2E-4652-8CB2-F10EF08139FC}"/>
            </c:ext>
          </c:extLst>
        </c:ser>
        <c:ser>
          <c:idx val="3"/>
          <c:order val="3"/>
          <c:tx>
            <c:strRef>
              <c:f>'Mode of Teaching &amp; Age'!$R$4</c:f>
              <c:strCache>
                <c:ptCount val="1"/>
                <c:pt idx="0">
                  <c:v>46-60</c:v>
                </c:pt>
              </c:strCache>
            </c:strRef>
          </c:tx>
          <c:spPr>
            <a:solidFill>
              <a:schemeClr val="accent4"/>
            </a:solidFill>
            <a:ln>
              <a:noFill/>
            </a:ln>
            <a:effectLst/>
          </c:spPr>
          <c:invertIfNegative val="0"/>
          <c:dLbls>
            <c:delete val="1"/>
          </c:dLbls>
          <c:cat>
            <c:strRef>
              <c:f>'Mode of Teaching &amp; Age'!$B$5:$B$7</c:f>
              <c:strCache>
                <c:ptCount val="3"/>
                <c:pt idx="0">
                  <c:v>Face-to-face</c:v>
                </c:pt>
                <c:pt idx="1">
                  <c:v>Blended</c:v>
                </c:pt>
                <c:pt idx="2">
                  <c:v>E-learning</c:v>
                </c:pt>
              </c:strCache>
            </c:strRef>
          </c:cat>
          <c:val>
            <c:numRef>
              <c:f>'Mode of Teaching &amp; Age'!$R$5:$R$7</c:f>
              <c:numCache>
                <c:formatCode>General</c:formatCode>
                <c:ptCount val="3"/>
                <c:pt idx="0">
                  <c:v>14</c:v>
                </c:pt>
                <c:pt idx="1">
                  <c:v>19</c:v>
                </c:pt>
                <c:pt idx="2">
                  <c:v>16</c:v>
                </c:pt>
              </c:numCache>
            </c:numRef>
          </c:val>
          <c:extLst>
            <c:ext xmlns:c16="http://schemas.microsoft.com/office/drawing/2014/chart" uri="{C3380CC4-5D6E-409C-BE32-E72D297353CC}">
              <c16:uniqueId val="{00000007-4B2E-4652-8CB2-F10EF08139FC}"/>
            </c:ext>
          </c:extLst>
        </c:ser>
        <c:dLbls>
          <c:dLblPos val="ctr"/>
          <c:showLegendKey val="0"/>
          <c:showVal val="1"/>
          <c:showCatName val="0"/>
          <c:showSerName val="0"/>
          <c:showPercent val="0"/>
          <c:showBubbleSize val="0"/>
        </c:dLbls>
        <c:gapWidth val="150"/>
        <c:overlap val="100"/>
        <c:axId val="1120418080"/>
        <c:axId val="1004242368"/>
      </c:barChart>
      <c:catAx>
        <c:axId val="1120418080"/>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ZA" sz="1050"/>
                  <a:t>More</a:t>
                </a:r>
                <a:r>
                  <a:rPr lang="en-ZA" sz="1050" baseline="0"/>
                  <a:t> of Teaching</a:t>
                </a:r>
                <a:endParaRPr lang="en-ZA" sz="1050"/>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4242368"/>
        <c:crosses val="autoZero"/>
        <c:auto val="1"/>
        <c:lblAlgn val="ctr"/>
        <c:lblOffset val="100"/>
        <c:noMultiLvlLbl val="0"/>
      </c:catAx>
      <c:valAx>
        <c:axId val="10042423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041808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Participants</a:t>
            </a:r>
            <a:r>
              <a:rPr lang="en-ZA" b="1" baseline="0"/>
              <a:t> per Theme</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C47-4EF3-9FEE-E7430E01648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C47-4EF3-9FEE-E7430E01648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C47-4EF3-9FEE-E7430E01648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C47-4EF3-9FEE-E7430E01648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C47-4EF3-9FEE-E7430E01648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C47-4EF3-9FEE-E7430E01648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FC47-4EF3-9FEE-E7430E016482}"/>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'Participants - theme'!$B$4:$B$10</c:f>
              <c:strCache>
                <c:ptCount val="7"/>
                <c:pt idx="0">
                  <c:v>Mgmt. &amp; Admin</c:v>
                </c:pt>
                <c:pt idx="1">
                  <c:v>IWRM</c:v>
                </c:pt>
                <c:pt idx="2">
                  <c:v>Groundwater</c:v>
                </c:pt>
                <c:pt idx="3">
                  <c:v>Water Supply</c:v>
                </c:pt>
                <c:pt idx="4">
                  <c:v>Sanitation</c:v>
                </c:pt>
                <c:pt idx="5">
                  <c:v>Water Quality</c:v>
                </c:pt>
                <c:pt idx="6">
                  <c:v>Data &amp; Modelling</c:v>
                </c:pt>
              </c:strCache>
            </c:strRef>
          </c:cat>
          <c:val>
            <c:numRef>
              <c:f>'Participants - theme'!$Q$4:$Q$10</c:f>
              <c:numCache>
                <c:formatCode>General</c:formatCode>
                <c:ptCount val="7"/>
                <c:pt idx="0">
                  <c:v>143</c:v>
                </c:pt>
                <c:pt idx="1">
                  <c:v>124</c:v>
                </c:pt>
                <c:pt idx="2">
                  <c:v>196</c:v>
                </c:pt>
                <c:pt idx="3">
                  <c:v>58</c:v>
                </c:pt>
                <c:pt idx="4">
                  <c:v>102</c:v>
                </c:pt>
                <c:pt idx="5">
                  <c:v>31</c:v>
                </c:pt>
                <c:pt idx="6">
                  <c:v>185</c:v>
                </c:pt>
              </c:numCache>
            </c:numRef>
          </c:val>
          <c:extLst>
            <c:ext xmlns:c16="http://schemas.microsoft.com/office/drawing/2014/chart" uri="{C3380CC4-5D6E-409C-BE32-E72D297353CC}">
              <c16:uniqueId val="{00000000-9C2F-4F0D-AA66-B076BFCE722D}"/>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960894423080851"/>
          <c:y val="0.22563884140816917"/>
          <c:w val="0.26877481400096304"/>
          <c:h val="0.6405738784431306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Regional</a:t>
            </a:r>
            <a:r>
              <a:rPr lang="en-ZA" b="1" baseline="0"/>
              <a:t> Course Participation by Theme</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'Participants - theme'!$R$17</c:f>
              <c:strCache>
                <c:ptCount val="1"/>
                <c:pt idx="0">
                  <c:v>Mgmt. &amp; Admin</c:v>
                </c:pt>
              </c:strCache>
            </c:strRef>
          </c:tx>
          <c:spPr>
            <a:solidFill>
              <a:schemeClr val="accent1"/>
            </a:solidFill>
            <a:ln>
              <a:noFill/>
            </a:ln>
            <a:effectLst/>
          </c:spPr>
          <c:invertIfNegative val="0"/>
          <c:cat>
            <c:strRef>
              <c:f>'Participants - theme'!$S$16:$U$16</c:f>
              <c:strCache>
                <c:ptCount val="3"/>
                <c:pt idx="0">
                  <c:v>SANWATCE</c:v>
                </c:pt>
                <c:pt idx="1">
                  <c:v>WANWATCE</c:v>
                </c:pt>
                <c:pt idx="2">
                  <c:v>CEANWATCE</c:v>
                </c:pt>
              </c:strCache>
            </c:strRef>
          </c:cat>
          <c:val>
            <c:numRef>
              <c:f>'Participants - theme'!$S$17:$U$17</c:f>
              <c:numCache>
                <c:formatCode>General</c:formatCode>
                <c:ptCount val="3"/>
                <c:pt idx="0">
                  <c:v>41</c:v>
                </c:pt>
                <c:pt idx="1">
                  <c:v>71</c:v>
                </c:pt>
                <c:pt idx="2">
                  <c:v>31</c:v>
                </c:pt>
              </c:numCache>
            </c:numRef>
          </c:val>
          <c:extLst>
            <c:ext xmlns:c16="http://schemas.microsoft.com/office/drawing/2014/chart" uri="{C3380CC4-5D6E-409C-BE32-E72D297353CC}">
              <c16:uniqueId val="{00000002-33F7-4CA2-8FFD-D13E3C5E5E44}"/>
            </c:ext>
          </c:extLst>
        </c:ser>
        <c:ser>
          <c:idx val="1"/>
          <c:order val="1"/>
          <c:tx>
            <c:strRef>
              <c:f>'Participants - theme'!#REF!</c:f>
              <c:strCache>
                <c:ptCount val="1"/>
                <c:pt idx="0">
                  <c:v>#REF!</c:v>
                </c:pt>
              </c:strCache>
            </c:strRef>
          </c:tx>
          <c:spPr>
            <a:solidFill>
              <a:schemeClr val="accent2"/>
            </a:solidFill>
            <a:ln>
              <a:noFill/>
            </a:ln>
            <a:effectLst/>
          </c:spPr>
          <c:invertIfNegative val="0"/>
          <c:cat>
            <c:strRef>
              <c:f>'Participants - theme'!$S$16:$U$16</c:f>
              <c:strCache>
                <c:ptCount val="3"/>
                <c:pt idx="0">
                  <c:v>SANWATCE</c:v>
                </c:pt>
                <c:pt idx="1">
                  <c:v>WANWATCE</c:v>
                </c:pt>
                <c:pt idx="2">
                  <c:v>CEANWATCE</c:v>
                </c:pt>
              </c:strCache>
            </c:strRef>
          </c:cat>
          <c:val>
            <c:numRef>
              <c:f>'Participants - theme'!#REF!</c:f>
              <c:numCache>
                <c:formatCode>General</c:formatCode>
                <c:ptCount val="1"/>
                <c:pt idx="0">
                  <c:v>1</c:v>
                </c:pt>
              </c:numCache>
            </c:numRef>
          </c:val>
          <c:extLst>
            <c:ext xmlns:c16="http://schemas.microsoft.com/office/drawing/2014/chart" uri="{C3380CC4-5D6E-409C-BE32-E72D297353CC}">
              <c16:uniqueId val="{00000003-33F7-4CA2-8FFD-D13E3C5E5E44}"/>
            </c:ext>
          </c:extLst>
        </c:ser>
        <c:ser>
          <c:idx val="2"/>
          <c:order val="2"/>
          <c:tx>
            <c:strRef>
              <c:f>'Participants - theme'!$R$18</c:f>
              <c:strCache>
                <c:ptCount val="1"/>
                <c:pt idx="0">
                  <c:v>IWRM</c:v>
                </c:pt>
              </c:strCache>
            </c:strRef>
          </c:tx>
          <c:spPr>
            <a:solidFill>
              <a:schemeClr val="accent3"/>
            </a:solidFill>
            <a:ln>
              <a:noFill/>
            </a:ln>
            <a:effectLst/>
          </c:spPr>
          <c:invertIfNegative val="0"/>
          <c:cat>
            <c:strRef>
              <c:f>'Participants - theme'!$S$16:$U$16</c:f>
              <c:strCache>
                <c:ptCount val="3"/>
                <c:pt idx="0">
                  <c:v>SANWATCE</c:v>
                </c:pt>
                <c:pt idx="1">
                  <c:v>WANWATCE</c:v>
                </c:pt>
                <c:pt idx="2">
                  <c:v>CEANWATCE</c:v>
                </c:pt>
              </c:strCache>
            </c:strRef>
          </c:cat>
          <c:val>
            <c:numRef>
              <c:f>'Participants - theme'!$S$18:$U$18</c:f>
              <c:numCache>
                <c:formatCode>General</c:formatCode>
                <c:ptCount val="3"/>
                <c:pt idx="0">
                  <c:v>124</c:v>
                </c:pt>
                <c:pt idx="1">
                  <c:v>0</c:v>
                </c:pt>
                <c:pt idx="2">
                  <c:v>0</c:v>
                </c:pt>
              </c:numCache>
            </c:numRef>
          </c:val>
          <c:extLst>
            <c:ext xmlns:c16="http://schemas.microsoft.com/office/drawing/2014/chart" uri="{C3380CC4-5D6E-409C-BE32-E72D297353CC}">
              <c16:uniqueId val="{00000004-33F7-4CA2-8FFD-D13E3C5E5E44}"/>
            </c:ext>
          </c:extLst>
        </c:ser>
        <c:ser>
          <c:idx val="3"/>
          <c:order val="3"/>
          <c:tx>
            <c:strRef>
              <c:f>'Participants - theme'!$R$19</c:f>
              <c:strCache>
                <c:ptCount val="1"/>
                <c:pt idx="0">
                  <c:v>Groundwater</c:v>
                </c:pt>
              </c:strCache>
            </c:strRef>
          </c:tx>
          <c:spPr>
            <a:solidFill>
              <a:schemeClr val="accent4"/>
            </a:solidFill>
            <a:ln>
              <a:noFill/>
            </a:ln>
            <a:effectLst/>
          </c:spPr>
          <c:invertIfNegative val="0"/>
          <c:cat>
            <c:strRef>
              <c:f>'Participants - theme'!$S$16:$U$16</c:f>
              <c:strCache>
                <c:ptCount val="3"/>
                <c:pt idx="0">
                  <c:v>SANWATCE</c:v>
                </c:pt>
                <c:pt idx="1">
                  <c:v>WANWATCE</c:v>
                </c:pt>
                <c:pt idx="2">
                  <c:v>CEANWATCE</c:v>
                </c:pt>
              </c:strCache>
            </c:strRef>
          </c:cat>
          <c:val>
            <c:numRef>
              <c:f>'Participants - theme'!$S$19:$U$19</c:f>
              <c:numCache>
                <c:formatCode>General</c:formatCode>
                <c:ptCount val="3"/>
                <c:pt idx="0">
                  <c:v>99</c:v>
                </c:pt>
                <c:pt idx="1">
                  <c:v>97</c:v>
                </c:pt>
                <c:pt idx="2">
                  <c:v>0</c:v>
                </c:pt>
              </c:numCache>
            </c:numRef>
          </c:val>
          <c:extLst>
            <c:ext xmlns:c16="http://schemas.microsoft.com/office/drawing/2014/chart" uri="{C3380CC4-5D6E-409C-BE32-E72D297353CC}">
              <c16:uniqueId val="{00000005-33F7-4CA2-8FFD-D13E3C5E5E44}"/>
            </c:ext>
          </c:extLst>
        </c:ser>
        <c:ser>
          <c:idx val="4"/>
          <c:order val="4"/>
          <c:tx>
            <c:strRef>
              <c:f>'Participants - theme'!$R$20</c:f>
              <c:strCache>
                <c:ptCount val="1"/>
                <c:pt idx="0">
                  <c:v>Water Supply</c:v>
                </c:pt>
              </c:strCache>
            </c:strRef>
          </c:tx>
          <c:spPr>
            <a:solidFill>
              <a:schemeClr val="accent5"/>
            </a:solidFill>
            <a:ln>
              <a:noFill/>
            </a:ln>
            <a:effectLst/>
          </c:spPr>
          <c:invertIfNegative val="0"/>
          <c:cat>
            <c:strRef>
              <c:f>'Participants - theme'!$S$16:$U$16</c:f>
              <c:strCache>
                <c:ptCount val="3"/>
                <c:pt idx="0">
                  <c:v>SANWATCE</c:v>
                </c:pt>
                <c:pt idx="1">
                  <c:v>WANWATCE</c:v>
                </c:pt>
                <c:pt idx="2">
                  <c:v>CEANWATCE</c:v>
                </c:pt>
              </c:strCache>
            </c:strRef>
          </c:cat>
          <c:val>
            <c:numRef>
              <c:f>'Participants - theme'!$S$20:$U$20</c:f>
              <c:numCache>
                <c:formatCode>General</c:formatCode>
                <c:ptCount val="3"/>
                <c:pt idx="0">
                  <c:v>25</c:v>
                </c:pt>
                <c:pt idx="1">
                  <c:v>21</c:v>
                </c:pt>
                <c:pt idx="2">
                  <c:v>12</c:v>
                </c:pt>
              </c:numCache>
            </c:numRef>
          </c:val>
          <c:extLst>
            <c:ext xmlns:c16="http://schemas.microsoft.com/office/drawing/2014/chart" uri="{C3380CC4-5D6E-409C-BE32-E72D297353CC}">
              <c16:uniqueId val="{00000006-33F7-4CA2-8FFD-D13E3C5E5E44}"/>
            </c:ext>
          </c:extLst>
        </c:ser>
        <c:ser>
          <c:idx val="5"/>
          <c:order val="5"/>
          <c:tx>
            <c:strRef>
              <c:f>'Participants - theme'!$R$21</c:f>
              <c:strCache>
                <c:ptCount val="1"/>
                <c:pt idx="0">
                  <c:v>Sanitation</c:v>
                </c:pt>
              </c:strCache>
            </c:strRef>
          </c:tx>
          <c:spPr>
            <a:solidFill>
              <a:schemeClr val="accent6"/>
            </a:solidFill>
            <a:ln>
              <a:noFill/>
            </a:ln>
            <a:effectLst/>
          </c:spPr>
          <c:invertIfNegative val="0"/>
          <c:cat>
            <c:strRef>
              <c:f>'Participants - theme'!$S$16:$U$16</c:f>
              <c:strCache>
                <c:ptCount val="3"/>
                <c:pt idx="0">
                  <c:v>SANWATCE</c:v>
                </c:pt>
                <c:pt idx="1">
                  <c:v>WANWATCE</c:v>
                </c:pt>
                <c:pt idx="2">
                  <c:v>CEANWATCE</c:v>
                </c:pt>
              </c:strCache>
            </c:strRef>
          </c:cat>
          <c:val>
            <c:numRef>
              <c:f>'Participants - theme'!$S$21:$U$21</c:f>
              <c:numCache>
                <c:formatCode>General</c:formatCode>
                <c:ptCount val="3"/>
                <c:pt idx="0">
                  <c:v>10</c:v>
                </c:pt>
                <c:pt idx="1">
                  <c:v>62</c:v>
                </c:pt>
                <c:pt idx="2">
                  <c:v>30</c:v>
                </c:pt>
              </c:numCache>
            </c:numRef>
          </c:val>
          <c:extLst>
            <c:ext xmlns:c16="http://schemas.microsoft.com/office/drawing/2014/chart" uri="{C3380CC4-5D6E-409C-BE32-E72D297353CC}">
              <c16:uniqueId val="{00000007-33F7-4CA2-8FFD-D13E3C5E5E44}"/>
            </c:ext>
          </c:extLst>
        </c:ser>
        <c:ser>
          <c:idx val="6"/>
          <c:order val="6"/>
          <c:tx>
            <c:strRef>
              <c:f>'Participants - theme'!$R$22</c:f>
              <c:strCache>
                <c:ptCount val="1"/>
                <c:pt idx="0">
                  <c:v>Water Quality</c:v>
                </c:pt>
              </c:strCache>
            </c:strRef>
          </c:tx>
          <c:spPr>
            <a:solidFill>
              <a:schemeClr val="accent1">
                <a:lumMod val="60000"/>
              </a:schemeClr>
            </a:solidFill>
            <a:ln>
              <a:noFill/>
            </a:ln>
            <a:effectLst/>
          </c:spPr>
          <c:invertIfNegative val="0"/>
          <c:cat>
            <c:strRef>
              <c:f>'Participants - theme'!$S$16:$U$16</c:f>
              <c:strCache>
                <c:ptCount val="3"/>
                <c:pt idx="0">
                  <c:v>SANWATCE</c:v>
                </c:pt>
                <c:pt idx="1">
                  <c:v>WANWATCE</c:v>
                </c:pt>
                <c:pt idx="2">
                  <c:v>CEANWATCE</c:v>
                </c:pt>
              </c:strCache>
            </c:strRef>
          </c:cat>
          <c:val>
            <c:numRef>
              <c:f>'Participants - theme'!$S$22:$U$22</c:f>
              <c:numCache>
                <c:formatCode>General</c:formatCode>
                <c:ptCount val="3"/>
                <c:pt idx="0">
                  <c:v>0</c:v>
                </c:pt>
                <c:pt idx="1">
                  <c:v>5</c:v>
                </c:pt>
                <c:pt idx="2">
                  <c:v>26</c:v>
                </c:pt>
              </c:numCache>
            </c:numRef>
          </c:val>
          <c:extLst>
            <c:ext xmlns:c16="http://schemas.microsoft.com/office/drawing/2014/chart" uri="{C3380CC4-5D6E-409C-BE32-E72D297353CC}">
              <c16:uniqueId val="{00000008-33F7-4CA2-8FFD-D13E3C5E5E44}"/>
            </c:ext>
          </c:extLst>
        </c:ser>
        <c:ser>
          <c:idx val="7"/>
          <c:order val="7"/>
          <c:tx>
            <c:strRef>
              <c:f>'Participants - theme'!$R$23</c:f>
              <c:strCache>
                <c:ptCount val="1"/>
                <c:pt idx="0">
                  <c:v>Data &amp; Modelling</c:v>
                </c:pt>
              </c:strCache>
            </c:strRef>
          </c:tx>
          <c:spPr>
            <a:solidFill>
              <a:schemeClr val="accent2">
                <a:lumMod val="60000"/>
              </a:schemeClr>
            </a:solidFill>
            <a:ln>
              <a:noFill/>
            </a:ln>
            <a:effectLst/>
          </c:spPr>
          <c:invertIfNegative val="0"/>
          <c:cat>
            <c:strRef>
              <c:f>'Participants - theme'!$S$16:$U$16</c:f>
              <c:strCache>
                <c:ptCount val="3"/>
                <c:pt idx="0">
                  <c:v>SANWATCE</c:v>
                </c:pt>
                <c:pt idx="1">
                  <c:v>WANWATCE</c:v>
                </c:pt>
                <c:pt idx="2">
                  <c:v>CEANWATCE</c:v>
                </c:pt>
              </c:strCache>
            </c:strRef>
          </c:cat>
          <c:val>
            <c:numRef>
              <c:f>'Participants - theme'!$S$23:$U$23</c:f>
              <c:numCache>
                <c:formatCode>General</c:formatCode>
                <c:ptCount val="3"/>
                <c:pt idx="0">
                  <c:v>6</c:v>
                </c:pt>
                <c:pt idx="1">
                  <c:v>103</c:v>
                </c:pt>
                <c:pt idx="2">
                  <c:v>76</c:v>
                </c:pt>
              </c:numCache>
            </c:numRef>
          </c:val>
          <c:extLst>
            <c:ext xmlns:c16="http://schemas.microsoft.com/office/drawing/2014/chart" uri="{C3380CC4-5D6E-409C-BE32-E72D297353CC}">
              <c16:uniqueId val="{00000009-33F7-4CA2-8FFD-D13E3C5E5E44}"/>
            </c:ext>
          </c:extLst>
        </c:ser>
        <c:dLbls>
          <c:showLegendKey val="0"/>
          <c:showVal val="0"/>
          <c:showCatName val="0"/>
          <c:showSerName val="0"/>
          <c:showPercent val="0"/>
          <c:showBubbleSize val="0"/>
        </c:dLbls>
        <c:gapWidth val="219"/>
        <c:overlap val="-27"/>
        <c:axId val="192532336"/>
        <c:axId val="489569472"/>
      </c:barChart>
      <c:catAx>
        <c:axId val="19253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9569472"/>
        <c:crosses val="autoZero"/>
        <c:auto val="1"/>
        <c:lblAlgn val="ctr"/>
        <c:lblOffset val="100"/>
        <c:noMultiLvlLbl val="0"/>
      </c:catAx>
      <c:valAx>
        <c:axId val="489569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532336"/>
        <c:crosses val="autoZero"/>
        <c:crossBetween val="between"/>
      </c:valAx>
      <c:spPr>
        <a:noFill/>
        <a:ln>
          <a:noFill/>
        </a:ln>
        <a:effectLst/>
      </c:spPr>
    </c:plotArea>
    <c:legend>
      <c:legendPos val="r"/>
      <c:legendEntry>
        <c:idx val="1"/>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Male/Female</a:t>
            </a:r>
            <a:r>
              <a:rPr lang="en-US" b="1" baseline="0"/>
              <a:t> Participation by Target Group</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'Gender &amp; Target Groups'!$I$4</c:f>
              <c:strCache>
                <c:ptCount val="1"/>
                <c:pt idx="0">
                  <c:v>Male</c:v>
                </c:pt>
              </c:strCache>
            </c:strRef>
          </c:tx>
          <c:spPr>
            <a:solidFill>
              <a:schemeClr val="accent1"/>
            </a:solidFill>
            <a:ln>
              <a:noFill/>
            </a:ln>
            <a:effectLst/>
          </c:spPr>
          <c:invertIfNegative val="0"/>
          <c:dLbls>
            <c:delete val="1"/>
          </c:dLbls>
          <c:cat>
            <c:strRef>
              <c:f>'Gender &amp; Target Groups'!$B$5:$B$8</c:f>
              <c:strCache>
                <c:ptCount val="4"/>
                <c:pt idx="0">
                  <c:v>Junior professional</c:v>
                </c:pt>
                <c:pt idx="1">
                  <c:v>Senior professional</c:v>
                </c:pt>
                <c:pt idx="2">
                  <c:v>Junior technician</c:v>
                </c:pt>
                <c:pt idx="3">
                  <c:v>Senior technician</c:v>
                </c:pt>
              </c:strCache>
            </c:strRef>
          </c:cat>
          <c:val>
            <c:numRef>
              <c:f>'Gender &amp; Target Groups'!$I$5:$I$8</c:f>
              <c:numCache>
                <c:formatCode>General</c:formatCode>
                <c:ptCount val="4"/>
                <c:pt idx="0">
                  <c:v>239</c:v>
                </c:pt>
                <c:pt idx="1">
                  <c:v>129</c:v>
                </c:pt>
                <c:pt idx="2">
                  <c:v>33</c:v>
                </c:pt>
                <c:pt idx="3">
                  <c:v>39</c:v>
                </c:pt>
              </c:numCache>
            </c:numRef>
          </c:val>
          <c:extLst>
            <c:ext xmlns:c16="http://schemas.microsoft.com/office/drawing/2014/chart" uri="{C3380CC4-5D6E-409C-BE32-E72D297353CC}">
              <c16:uniqueId val="{00000000-AE21-4909-A2F2-6FF2E6F501E1}"/>
            </c:ext>
          </c:extLst>
        </c:ser>
        <c:ser>
          <c:idx val="1"/>
          <c:order val="1"/>
          <c:tx>
            <c:strRef>
              <c:f>'Gender &amp; Target Groups'!$J$4</c:f>
              <c:strCache>
                <c:ptCount val="1"/>
                <c:pt idx="0">
                  <c:v>Female</c:v>
                </c:pt>
              </c:strCache>
            </c:strRef>
          </c:tx>
          <c:spPr>
            <a:solidFill>
              <a:schemeClr val="accent2"/>
            </a:solidFill>
            <a:ln>
              <a:noFill/>
            </a:ln>
            <a:effectLst/>
          </c:spPr>
          <c:invertIfNegative val="0"/>
          <c:dLbls>
            <c:delete val="1"/>
          </c:dLbls>
          <c:cat>
            <c:strRef>
              <c:f>'Gender &amp; Target Groups'!$B$5:$B$8</c:f>
              <c:strCache>
                <c:ptCount val="4"/>
                <c:pt idx="0">
                  <c:v>Junior professional</c:v>
                </c:pt>
                <c:pt idx="1">
                  <c:v>Senior professional</c:v>
                </c:pt>
                <c:pt idx="2">
                  <c:v>Junior technician</c:v>
                </c:pt>
                <c:pt idx="3">
                  <c:v>Senior technician</c:v>
                </c:pt>
              </c:strCache>
            </c:strRef>
          </c:cat>
          <c:val>
            <c:numRef>
              <c:f>'Gender &amp; Target Groups'!$J$5:$J$8</c:f>
              <c:numCache>
                <c:formatCode>General</c:formatCode>
                <c:ptCount val="4"/>
                <c:pt idx="0">
                  <c:v>249</c:v>
                </c:pt>
                <c:pt idx="1">
                  <c:v>52</c:v>
                </c:pt>
                <c:pt idx="2">
                  <c:v>17</c:v>
                </c:pt>
                <c:pt idx="3">
                  <c:v>33</c:v>
                </c:pt>
              </c:numCache>
            </c:numRef>
          </c:val>
          <c:extLst>
            <c:ext xmlns:c16="http://schemas.microsoft.com/office/drawing/2014/chart" uri="{C3380CC4-5D6E-409C-BE32-E72D297353CC}">
              <c16:uniqueId val="{00000002-AE21-4909-A2F2-6FF2E6F501E1}"/>
            </c:ext>
          </c:extLst>
        </c:ser>
        <c:dLbls>
          <c:dLblPos val="ctr"/>
          <c:showLegendKey val="0"/>
          <c:showVal val="1"/>
          <c:showCatName val="0"/>
          <c:showSerName val="0"/>
          <c:showPercent val="0"/>
          <c:showBubbleSize val="0"/>
        </c:dLbls>
        <c:gapWidth val="150"/>
        <c:overlap val="100"/>
        <c:axId val="1013725856"/>
        <c:axId val="947651744"/>
      </c:barChart>
      <c:catAx>
        <c:axId val="10137258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Target</a:t>
                </a:r>
                <a:r>
                  <a:rPr lang="en-ZA" baseline="0"/>
                  <a:t> Group</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651744"/>
        <c:crosses val="autoZero"/>
        <c:auto val="1"/>
        <c:lblAlgn val="ctr"/>
        <c:lblOffset val="100"/>
        <c:noMultiLvlLbl val="0"/>
      </c:catAx>
      <c:valAx>
        <c:axId val="9476517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137258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Source</a:t>
            </a:r>
            <a:r>
              <a:rPr lang="en-ZA" b="1" baseline="0"/>
              <a:t> of Participants</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AB9-4FBE-8D1F-C4E8ECF2FDE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AB9-4FBE-8D1F-C4E8ECF2FDE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AB9-4FBE-8D1F-C4E8ECF2FDE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AB9-4FBE-8D1F-C4E8ECF2FDE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'Source of participants'!$B$3:$B$6</c:f>
              <c:strCache>
                <c:ptCount val="4"/>
                <c:pt idx="0">
                  <c:v>Higher Education</c:v>
                </c:pt>
                <c:pt idx="1">
                  <c:v>TVET</c:v>
                </c:pt>
                <c:pt idx="2">
                  <c:v>Private </c:v>
                </c:pt>
                <c:pt idx="3">
                  <c:v>Government</c:v>
                </c:pt>
              </c:strCache>
            </c:strRef>
          </c:cat>
          <c:val>
            <c:numRef>
              <c:f>'Source of participants'!$Q$3:$Q$6</c:f>
              <c:numCache>
                <c:formatCode>General</c:formatCode>
                <c:ptCount val="4"/>
                <c:pt idx="0">
                  <c:v>189</c:v>
                </c:pt>
                <c:pt idx="1">
                  <c:v>36</c:v>
                </c:pt>
                <c:pt idx="2">
                  <c:v>46</c:v>
                </c:pt>
                <c:pt idx="3">
                  <c:v>309</c:v>
                </c:pt>
              </c:numCache>
            </c:numRef>
          </c:val>
          <c:extLst>
            <c:ext xmlns:c16="http://schemas.microsoft.com/office/drawing/2014/chart" uri="{C3380CC4-5D6E-409C-BE32-E72D297353CC}">
              <c16:uniqueId val="{00000000-BAA3-44CB-B4C5-5E558D79E0F7}"/>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08280839895012"/>
          <c:y val="0.40414224263633713"/>
          <c:w val="0.23250524934383202"/>
          <c:h val="0.3125021872265967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Source</a:t>
            </a:r>
            <a:r>
              <a:rPr lang="en-ZA" b="1" baseline="0"/>
              <a:t> of Participants per Region</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'Source of participants'!$T$9</c:f>
              <c:strCache>
                <c:ptCount val="1"/>
                <c:pt idx="0">
                  <c:v>HIGHER EDUCATION</c:v>
                </c:pt>
              </c:strCache>
            </c:strRef>
          </c:tx>
          <c:spPr>
            <a:solidFill>
              <a:schemeClr val="accent1"/>
            </a:solidFill>
            <a:ln>
              <a:noFill/>
            </a:ln>
            <a:effectLst/>
          </c:spPr>
          <c:invertIfNegative val="0"/>
          <c:cat>
            <c:strRef>
              <c:f>'Source of participants'!$S$10:$S$12</c:f>
              <c:strCache>
                <c:ptCount val="3"/>
                <c:pt idx="0">
                  <c:v>SANWATCE</c:v>
                </c:pt>
                <c:pt idx="1">
                  <c:v>WANWATCE</c:v>
                </c:pt>
                <c:pt idx="2">
                  <c:v>CEANWATCE</c:v>
                </c:pt>
              </c:strCache>
            </c:strRef>
          </c:cat>
          <c:val>
            <c:numRef>
              <c:f>'Source of participants'!$T$10:$T$12</c:f>
              <c:numCache>
                <c:formatCode>General</c:formatCode>
                <c:ptCount val="3"/>
                <c:pt idx="0">
                  <c:v>23</c:v>
                </c:pt>
                <c:pt idx="1">
                  <c:v>118</c:v>
                </c:pt>
                <c:pt idx="2">
                  <c:v>78</c:v>
                </c:pt>
              </c:numCache>
            </c:numRef>
          </c:val>
          <c:extLst>
            <c:ext xmlns:c16="http://schemas.microsoft.com/office/drawing/2014/chart" uri="{C3380CC4-5D6E-409C-BE32-E72D297353CC}">
              <c16:uniqueId val="{00000000-B2B3-4D2E-BF9F-40D7869DF6C9}"/>
            </c:ext>
          </c:extLst>
        </c:ser>
        <c:ser>
          <c:idx val="1"/>
          <c:order val="1"/>
          <c:tx>
            <c:strRef>
              <c:f>'Source of participants'!$U$9</c:f>
              <c:strCache>
                <c:ptCount val="1"/>
                <c:pt idx="0">
                  <c:v>TVET</c:v>
                </c:pt>
              </c:strCache>
            </c:strRef>
          </c:tx>
          <c:spPr>
            <a:solidFill>
              <a:schemeClr val="accent2"/>
            </a:solidFill>
            <a:ln>
              <a:noFill/>
            </a:ln>
            <a:effectLst/>
          </c:spPr>
          <c:invertIfNegative val="0"/>
          <c:cat>
            <c:strRef>
              <c:f>'Source of participants'!$S$10:$S$12</c:f>
              <c:strCache>
                <c:ptCount val="3"/>
                <c:pt idx="0">
                  <c:v>SANWATCE</c:v>
                </c:pt>
                <c:pt idx="1">
                  <c:v>WANWATCE</c:v>
                </c:pt>
                <c:pt idx="2">
                  <c:v>CEANWATCE</c:v>
                </c:pt>
              </c:strCache>
            </c:strRef>
          </c:cat>
          <c:val>
            <c:numRef>
              <c:f>'Source of participants'!$U$10:$U$12</c:f>
              <c:numCache>
                <c:formatCode>General</c:formatCode>
                <c:ptCount val="3"/>
                <c:pt idx="1">
                  <c:v>20</c:v>
                </c:pt>
                <c:pt idx="2">
                  <c:v>16</c:v>
                </c:pt>
              </c:numCache>
            </c:numRef>
          </c:val>
          <c:extLst>
            <c:ext xmlns:c16="http://schemas.microsoft.com/office/drawing/2014/chart" uri="{C3380CC4-5D6E-409C-BE32-E72D297353CC}">
              <c16:uniqueId val="{00000002-B2B3-4D2E-BF9F-40D7869DF6C9}"/>
            </c:ext>
          </c:extLst>
        </c:ser>
        <c:ser>
          <c:idx val="2"/>
          <c:order val="2"/>
          <c:tx>
            <c:strRef>
              <c:f>'Source of participants'!$V$9</c:f>
              <c:strCache>
                <c:ptCount val="1"/>
                <c:pt idx="0">
                  <c:v>Private </c:v>
                </c:pt>
              </c:strCache>
            </c:strRef>
          </c:tx>
          <c:spPr>
            <a:solidFill>
              <a:schemeClr val="accent3"/>
            </a:solidFill>
            <a:ln>
              <a:noFill/>
            </a:ln>
            <a:effectLst/>
          </c:spPr>
          <c:invertIfNegative val="0"/>
          <c:cat>
            <c:strRef>
              <c:f>'Source of participants'!$S$10:$S$12</c:f>
              <c:strCache>
                <c:ptCount val="3"/>
                <c:pt idx="0">
                  <c:v>SANWATCE</c:v>
                </c:pt>
                <c:pt idx="1">
                  <c:v>WANWATCE</c:v>
                </c:pt>
                <c:pt idx="2">
                  <c:v>CEANWATCE</c:v>
                </c:pt>
              </c:strCache>
            </c:strRef>
          </c:cat>
          <c:val>
            <c:numRef>
              <c:f>'Source of participants'!$V$10:$V$12</c:f>
              <c:numCache>
                <c:formatCode>General</c:formatCode>
                <c:ptCount val="3"/>
                <c:pt idx="0">
                  <c:v>13</c:v>
                </c:pt>
                <c:pt idx="1">
                  <c:v>14</c:v>
                </c:pt>
                <c:pt idx="2">
                  <c:v>19</c:v>
                </c:pt>
              </c:numCache>
            </c:numRef>
          </c:val>
          <c:extLst>
            <c:ext xmlns:c16="http://schemas.microsoft.com/office/drawing/2014/chart" uri="{C3380CC4-5D6E-409C-BE32-E72D297353CC}">
              <c16:uniqueId val="{00000003-B2B3-4D2E-BF9F-40D7869DF6C9}"/>
            </c:ext>
          </c:extLst>
        </c:ser>
        <c:ser>
          <c:idx val="3"/>
          <c:order val="3"/>
          <c:tx>
            <c:strRef>
              <c:f>'Source of participants'!$W$9</c:f>
              <c:strCache>
                <c:ptCount val="1"/>
                <c:pt idx="0">
                  <c:v>Government</c:v>
                </c:pt>
              </c:strCache>
            </c:strRef>
          </c:tx>
          <c:spPr>
            <a:solidFill>
              <a:schemeClr val="accent4"/>
            </a:solidFill>
            <a:ln>
              <a:noFill/>
            </a:ln>
            <a:effectLst/>
          </c:spPr>
          <c:invertIfNegative val="0"/>
          <c:cat>
            <c:strRef>
              <c:f>'Source of participants'!$S$10:$S$12</c:f>
              <c:strCache>
                <c:ptCount val="3"/>
                <c:pt idx="0">
                  <c:v>SANWATCE</c:v>
                </c:pt>
                <c:pt idx="1">
                  <c:v>WANWATCE</c:v>
                </c:pt>
                <c:pt idx="2">
                  <c:v>CEANWATCE</c:v>
                </c:pt>
              </c:strCache>
            </c:strRef>
          </c:cat>
          <c:val>
            <c:numRef>
              <c:f>'Source of participants'!$W$10:$W$12</c:f>
              <c:numCache>
                <c:formatCode>General</c:formatCode>
                <c:ptCount val="3"/>
                <c:pt idx="0">
                  <c:v>21</c:v>
                </c:pt>
                <c:pt idx="1">
                  <c:v>196</c:v>
                </c:pt>
                <c:pt idx="2">
                  <c:v>112</c:v>
                </c:pt>
              </c:numCache>
            </c:numRef>
          </c:val>
          <c:extLst>
            <c:ext xmlns:c16="http://schemas.microsoft.com/office/drawing/2014/chart" uri="{C3380CC4-5D6E-409C-BE32-E72D297353CC}">
              <c16:uniqueId val="{00000004-B2B3-4D2E-BF9F-40D7869DF6C9}"/>
            </c:ext>
          </c:extLst>
        </c:ser>
        <c:dLbls>
          <c:showLegendKey val="0"/>
          <c:showVal val="0"/>
          <c:showCatName val="0"/>
          <c:showSerName val="0"/>
          <c:showPercent val="0"/>
          <c:showBubbleSize val="0"/>
        </c:dLbls>
        <c:gapWidth val="150"/>
        <c:overlap val="100"/>
        <c:axId val="420245456"/>
        <c:axId val="281597216"/>
      </c:barChart>
      <c:catAx>
        <c:axId val="420245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597216"/>
        <c:crosses val="autoZero"/>
        <c:auto val="1"/>
        <c:lblAlgn val="ctr"/>
        <c:lblOffset val="100"/>
        <c:noMultiLvlLbl val="0"/>
      </c:catAx>
      <c:valAx>
        <c:axId val="2815972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02454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Total %</a:t>
            </a:r>
            <a:r>
              <a:rPr lang="en-ZA" b="1" baseline="0"/>
              <a:t> </a:t>
            </a:r>
            <a:r>
              <a:rPr lang="en-ZA" b="1"/>
              <a:t>Qualifications</a:t>
            </a:r>
            <a:r>
              <a:rPr lang="en-ZA" b="1" baseline="0"/>
              <a:t> of Participants</a:t>
            </a:r>
            <a:endParaRPr lang="en-ZA"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DAA-4089-BCB2-83F592EC596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DAA-4089-BCB2-83F592EC596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DAA-4089-BCB2-83F592EC596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extLst>
                <c:ext xmlns:c15="http://schemas.microsoft.com/office/drawing/2012/chart" uri="{02D57815-91ED-43cb-92C2-25804820EDAC}">
                  <c15:fullRef>
                    <c15:sqref>'Participant Qualifications'!$B$4:$B$7</c15:sqref>
                  </c15:fullRef>
                </c:ext>
              </c:extLst>
              <c:f>'Participant Qualifications'!$B$4:$B$6</c:f>
              <c:strCache>
                <c:ptCount val="3"/>
                <c:pt idx="0">
                  <c:v>Diploma</c:v>
                </c:pt>
                <c:pt idx="1">
                  <c:v>BSc. (incl. Honours)</c:v>
                </c:pt>
                <c:pt idx="2">
                  <c:v>Masters</c:v>
                </c:pt>
              </c:strCache>
            </c:strRef>
          </c:cat>
          <c:val>
            <c:numRef>
              <c:extLst>
                <c:ext xmlns:c15="http://schemas.microsoft.com/office/drawing/2012/chart" uri="{02D57815-91ED-43cb-92C2-25804820EDAC}">
                  <c15:fullRef>
                    <c15:sqref>'Participant Qualifications'!$Q$4:$Q$7</c15:sqref>
                  </c15:fullRef>
                </c:ext>
              </c:extLst>
              <c:f>'Participant Qualifications'!$Q$4:$Q$6</c:f>
              <c:numCache>
                <c:formatCode>General</c:formatCode>
                <c:ptCount val="3"/>
                <c:pt idx="0">
                  <c:v>50</c:v>
                </c:pt>
                <c:pt idx="1">
                  <c:v>525</c:v>
                </c:pt>
                <c:pt idx="2">
                  <c:v>204</c:v>
                </c:pt>
              </c:numCache>
            </c:numRef>
          </c:val>
          <c:extLst>
            <c:ext xmlns:c15="http://schemas.microsoft.com/office/drawing/2012/chart" uri="{02D57815-91ED-43cb-92C2-25804820EDAC}">
              <c15:categoryFilterExceptions>
                <c15:categoryFilterException>
                  <c15:sqref>'Participant Qualifications'!$Q$7</c15:sqref>
                  <c15:spPr xmlns:c15="http://schemas.microsoft.com/office/drawing/2012/chart">
                    <a:solidFill>
                      <a:schemeClr val="accent4"/>
                    </a:solidFill>
                    <a:ln w="19050">
                      <a:solidFill>
                        <a:schemeClr val="lt1"/>
                      </a:solidFill>
                    </a:ln>
                    <a:effectLst/>
                  </c15:spPr>
                  <c15:bubble3D val="0"/>
                </c15:categoryFilterException>
              </c15:categoryFilterExceptions>
            </c:ext>
            <c:ext xmlns:c16="http://schemas.microsoft.com/office/drawing/2014/chart" uri="{C3380CC4-5D6E-409C-BE32-E72D297353CC}">
              <c16:uniqueId val="{00000000-47DF-46FF-9E1C-21ED57376C5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66621652489234362"/>
          <c:y val="0.32355411781863785"/>
          <c:w val="0.15979636920384951"/>
          <c:h val="0.43539021078531315"/>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Qualifications</a:t>
            </a:r>
            <a:r>
              <a:rPr lang="en-ZA" b="1" baseline="0"/>
              <a:t> of Participants per Region</a:t>
            </a:r>
            <a:endParaRPr lang="en-ZA"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448874611146127E-2"/>
          <c:y val="0.1801699562850434"/>
          <c:w val="0.73397733246969776"/>
          <c:h val="0.70714115505556263"/>
        </c:manualLayout>
      </c:layout>
      <c:barChart>
        <c:barDir val="col"/>
        <c:grouping val="percentStacked"/>
        <c:varyColors val="0"/>
        <c:ser>
          <c:idx val="3"/>
          <c:order val="0"/>
          <c:spPr>
            <a:solidFill>
              <a:schemeClr val="accent4"/>
            </a:solidFill>
            <a:ln>
              <a:noFill/>
            </a:ln>
            <a:effectLst/>
          </c:spPr>
          <c:invertIfNegative val="0"/>
          <c:val>
            <c:numRef>
              <c:f>'[1]Participant Qualifications'!$S$11:$S$13</c:f>
              <c:numCache>
                <c:formatCode>General</c:formatCode>
                <c:ptCount val="3"/>
                <c:pt idx="0">
                  <c:v>0</c:v>
                </c:pt>
                <c:pt idx="1">
                  <c:v>2</c:v>
                </c:pt>
                <c:pt idx="2">
                  <c:v>0</c:v>
                </c:pt>
              </c:numCache>
            </c:numRef>
          </c:val>
          <c:extLst>
            <c:ext xmlns:c15="http://schemas.microsoft.com/office/drawing/2012/chart" uri="{02D57815-91ED-43cb-92C2-25804820EDAC}">
              <c15:filteredSeriesTitle>
                <c15:tx>
                  <c:strRef>
                    <c:extLst>
                      <c:ext uri="{02D57815-91ED-43cb-92C2-25804820EDAC}">
                        <c15:formulaRef>
                          <c15:sqref>'[1]Participant Qualifications'!$S$10</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'[1]Participant Qualifications'!$R$11:$R$13</c15:sqref>
                        </c15:formulaRef>
                      </c:ext>
                    </c:extLst>
                    <c:strCache>
                      <c:ptCount val="3"/>
                      <c:pt idx="0">
                        <c:v>SANWATCE</c:v>
                      </c:pt>
                      <c:pt idx="1">
                        <c:v>WANWATCE</c:v>
                      </c:pt>
                      <c:pt idx="2">
                        <c:v>CEANWATCE</c:v>
                      </c:pt>
                    </c:strCache>
                  </c:strRef>
                </c15:cat>
              </c15:filteredCategoryTitle>
            </c:ext>
            <c:ext xmlns:c16="http://schemas.microsoft.com/office/drawing/2014/chart" uri="{C3380CC4-5D6E-409C-BE32-E72D297353CC}">
              <c16:uniqueId val="{00000000-BE2A-4F0E-9F78-575C25327703}"/>
            </c:ext>
          </c:extLst>
        </c:ser>
        <c:ser>
          <c:idx val="0"/>
          <c:order val="1"/>
          <c:spPr>
            <a:solidFill>
              <a:schemeClr val="accent1"/>
            </a:solidFill>
            <a:ln>
              <a:noFill/>
            </a:ln>
            <a:effectLst/>
          </c:spPr>
          <c:invertIfNegative val="0"/>
          <c:val>
            <c:numRef>
              <c:f>'[1]Participant Qualifications'!$T$11:$T$13</c:f>
              <c:numCache>
                <c:formatCode>General</c:formatCode>
                <c:ptCount val="3"/>
                <c:pt idx="0">
                  <c:v>22</c:v>
                </c:pt>
                <c:pt idx="1">
                  <c:v>20</c:v>
                </c:pt>
                <c:pt idx="2">
                  <c:v>8</c:v>
                </c:pt>
              </c:numCache>
            </c:numRef>
          </c:val>
          <c:extLst>
            <c:ext xmlns:c15="http://schemas.microsoft.com/office/drawing/2012/chart" uri="{02D57815-91ED-43cb-92C2-25804820EDAC}">
              <c15:filteredSeriesTitle>
                <c15:tx>
                  <c:strRef>
                    <c:extLst>
                      <c:ext uri="{02D57815-91ED-43cb-92C2-25804820EDAC}">
                        <c15:formulaRef>
                          <c15:sqref>'[1]Participant Qualifications'!$T$10</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'[1]Participant Qualifications'!$R$11:$R$13</c15:sqref>
                        </c15:formulaRef>
                      </c:ext>
                    </c:extLst>
                    <c:strCache>
                      <c:ptCount val="3"/>
                      <c:pt idx="0">
                        <c:v>SANWATCE</c:v>
                      </c:pt>
                      <c:pt idx="1">
                        <c:v>WANWATCE</c:v>
                      </c:pt>
                      <c:pt idx="2">
                        <c:v>CEANWATCE</c:v>
                      </c:pt>
                    </c:strCache>
                  </c:strRef>
                </c15:cat>
              </c15:filteredCategoryTitle>
            </c:ext>
            <c:ext xmlns:c16="http://schemas.microsoft.com/office/drawing/2014/chart" uri="{C3380CC4-5D6E-409C-BE32-E72D297353CC}">
              <c16:uniqueId val="{00000001-BE2A-4F0E-9F78-575C25327703}"/>
            </c:ext>
          </c:extLst>
        </c:ser>
        <c:ser>
          <c:idx val="1"/>
          <c:order val="2"/>
          <c:spPr>
            <a:solidFill>
              <a:schemeClr val="accent2"/>
            </a:solidFill>
            <a:ln>
              <a:noFill/>
            </a:ln>
            <a:effectLst/>
          </c:spPr>
          <c:invertIfNegative val="0"/>
          <c:val>
            <c:numRef>
              <c:f>'[1]Participant Qualifications'!$U$11:$U$13</c:f>
              <c:numCache>
                <c:formatCode>General</c:formatCode>
                <c:ptCount val="3"/>
                <c:pt idx="0">
                  <c:v>269</c:v>
                </c:pt>
                <c:pt idx="1">
                  <c:v>166</c:v>
                </c:pt>
                <c:pt idx="2">
                  <c:v>90</c:v>
                </c:pt>
              </c:numCache>
            </c:numRef>
          </c:val>
          <c:extLst>
            <c:ext xmlns:c15="http://schemas.microsoft.com/office/drawing/2012/chart" uri="{02D57815-91ED-43cb-92C2-25804820EDAC}">
              <c15:filteredSeriesTitle>
                <c15:tx>
                  <c:strRef>
                    <c:extLst>
                      <c:ext uri="{02D57815-91ED-43cb-92C2-25804820EDAC}">
                        <c15:formulaRef>
                          <c15:sqref>'[1]Participant Qualifications'!$U$10</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'[1]Participant Qualifications'!$R$11:$R$13</c15:sqref>
                        </c15:formulaRef>
                      </c:ext>
                    </c:extLst>
                    <c:strCache>
                      <c:ptCount val="3"/>
                      <c:pt idx="0">
                        <c:v>SANWATCE</c:v>
                      </c:pt>
                      <c:pt idx="1">
                        <c:v>WANWATCE</c:v>
                      </c:pt>
                      <c:pt idx="2">
                        <c:v>CEANWATCE</c:v>
                      </c:pt>
                    </c:strCache>
                  </c:strRef>
                </c15:cat>
              </c15:filteredCategoryTitle>
            </c:ext>
            <c:ext xmlns:c16="http://schemas.microsoft.com/office/drawing/2014/chart" uri="{C3380CC4-5D6E-409C-BE32-E72D297353CC}">
              <c16:uniqueId val="{00000002-BE2A-4F0E-9F78-575C25327703}"/>
            </c:ext>
          </c:extLst>
        </c:ser>
        <c:ser>
          <c:idx val="2"/>
          <c:order val="3"/>
          <c:spPr>
            <a:solidFill>
              <a:schemeClr val="accent3"/>
            </a:solidFill>
            <a:ln>
              <a:noFill/>
            </a:ln>
            <a:effectLst/>
          </c:spPr>
          <c:invertIfNegative val="0"/>
          <c:val>
            <c:numRef>
              <c:f>'[1]Participant Qualifications'!$V$11:$V$13</c:f>
              <c:numCache>
                <c:formatCode>General</c:formatCode>
                <c:ptCount val="3"/>
                <c:pt idx="0">
                  <c:v>4</c:v>
                </c:pt>
                <c:pt idx="1">
                  <c:v>123</c:v>
                </c:pt>
                <c:pt idx="2">
                  <c:v>77</c:v>
                </c:pt>
              </c:numCache>
            </c:numRef>
          </c:val>
          <c:extLst>
            <c:ext xmlns:c15="http://schemas.microsoft.com/office/drawing/2012/chart" uri="{02D57815-91ED-43cb-92C2-25804820EDAC}">
              <c15:filteredSeriesTitle>
                <c15:tx>
                  <c:strRef>
                    <c:extLst>
                      <c:ext uri="{02D57815-91ED-43cb-92C2-25804820EDAC}">
                        <c15:formulaRef>
                          <c15:sqref>'[1]Participant Qualifications'!$V$10</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'[1]Participant Qualifications'!$R$11:$R$13</c15:sqref>
                        </c15:formulaRef>
                      </c:ext>
                    </c:extLst>
                    <c:strCache>
                      <c:ptCount val="3"/>
                      <c:pt idx="0">
                        <c:v>SANWATCE</c:v>
                      </c:pt>
                      <c:pt idx="1">
                        <c:v>WANWATCE</c:v>
                      </c:pt>
                      <c:pt idx="2">
                        <c:v>CEANWATCE</c:v>
                      </c:pt>
                    </c:strCache>
                  </c:strRef>
                </c15:cat>
              </c15:filteredCategoryTitle>
            </c:ext>
            <c:ext xmlns:c16="http://schemas.microsoft.com/office/drawing/2014/chart" uri="{C3380CC4-5D6E-409C-BE32-E72D297353CC}">
              <c16:uniqueId val="{00000003-BE2A-4F0E-9F78-575C25327703}"/>
            </c:ext>
          </c:extLst>
        </c:ser>
        <c:dLbls>
          <c:showLegendKey val="0"/>
          <c:showVal val="0"/>
          <c:showCatName val="0"/>
          <c:showSerName val="0"/>
          <c:showPercent val="0"/>
          <c:showBubbleSize val="0"/>
        </c:dLbls>
        <c:gapWidth val="150"/>
        <c:overlap val="100"/>
        <c:axId val="837608656"/>
        <c:axId val="1104094176"/>
      </c:barChart>
      <c:catAx>
        <c:axId val="837608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4094176"/>
        <c:crosses val="autoZero"/>
        <c:auto val="1"/>
        <c:lblAlgn val="ctr"/>
        <c:lblOffset val="100"/>
        <c:noMultiLvlLbl val="0"/>
      </c:catAx>
      <c:valAx>
        <c:axId val="11040941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7608656"/>
        <c:crosses val="autoZero"/>
        <c:crossBetween val="between"/>
      </c:valAx>
      <c:spPr>
        <a:noFill/>
        <a:ln>
          <a:noFill/>
        </a:ln>
        <a:effectLst/>
      </c:spPr>
    </c:plotArea>
    <c:legend>
      <c:legendPos val="r"/>
      <c:layout>
        <c:manualLayout>
          <c:xMode val="edge"/>
          <c:yMode val="edge"/>
          <c:x val="0.83719897409383626"/>
          <c:y val="0.36541787008063298"/>
          <c:w val="7.7957540497442496E-2"/>
          <c:h val="0.327893156346854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ZA" sz="1600" b="1"/>
              <a:t>Courses/Modules</a:t>
            </a:r>
            <a:r>
              <a:rPr lang="en-ZA" sz="1600" b="1" baseline="0"/>
              <a:t> Implemented by Theme</a:t>
            </a:r>
            <a:endParaRPr lang="en-ZA" sz="1600" b="1"/>
          </a:p>
        </c:rich>
      </c:tx>
      <c:layout>
        <c:manualLayout>
          <c:xMode val="edge"/>
          <c:yMode val="edge"/>
          <c:x val="0.19678189818139033"/>
          <c:y val="5.2805179669436299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A6C-4753-98E3-26C5C3ACD42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A6C-4753-98E3-26C5C3ACD42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A6C-4753-98E3-26C5C3ACD42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A6C-4753-98E3-26C5C3ACD42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A6C-4753-98E3-26C5C3ACD42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A6C-4753-98E3-26C5C3ACD42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A6C-4753-98E3-26C5C3ACD426}"/>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'Course &amp; Module Themes'!$D$23:$D$29</c:f>
              <c:strCache>
                <c:ptCount val="7"/>
                <c:pt idx="0">
                  <c:v>Management and Administration</c:v>
                </c:pt>
                <c:pt idx="1">
                  <c:v>IWRM</c:v>
                </c:pt>
                <c:pt idx="2">
                  <c:v>Groundwater</c:v>
                </c:pt>
                <c:pt idx="3">
                  <c:v>Water Supply</c:v>
                </c:pt>
                <c:pt idx="4">
                  <c:v>Sanitation</c:v>
                </c:pt>
                <c:pt idx="5">
                  <c:v>Water Quality</c:v>
                </c:pt>
                <c:pt idx="6">
                  <c:v>Data and Modelling</c:v>
                </c:pt>
              </c:strCache>
            </c:strRef>
          </c:cat>
          <c:val>
            <c:numRef>
              <c:f>'Course &amp; Module Themes'!$S$23:$S$29</c:f>
              <c:numCache>
                <c:formatCode>General</c:formatCode>
                <c:ptCount val="7"/>
                <c:pt idx="0">
                  <c:v>5</c:v>
                </c:pt>
                <c:pt idx="1">
                  <c:v>1</c:v>
                </c:pt>
                <c:pt idx="2">
                  <c:v>5</c:v>
                </c:pt>
                <c:pt idx="3">
                  <c:v>5</c:v>
                </c:pt>
                <c:pt idx="4">
                  <c:v>2</c:v>
                </c:pt>
                <c:pt idx="5">
                  <c:v>2</c:v>
                </c:pt>
                <c:pt idx="6">
                  <c:v>7</c:v>
                </c:pt>
              </c:numCache>
            </c:numRef>
          </c:val>
          <c:extLst>
            <c:ext xmlns:c16="http://schemas.microsoft.com/office/drawing/2014/chart" uri="{C3380CC4-5D6E-409C-BE32-E72D297353CC}">
              <c16:uniqueId val="{00000000-E51F-447E-82BE-577F0980E6AF}"/>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7109091538951617"/>
          <c:y val="0.16944605754574096"/>
          <c:w val="0.40678722552320923"/>
          <c:h val="0.7800673409083180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Global Overview Participant</a:t>
            </a:r>
            <a:r>
              <a:rPr lang="en-ZA" b="1" baseline="0"/>
              <a:t> Age Groups</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115-43A4-BAFE-C9A40511734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115-43A4-BAFE-C9A40511734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115-43A4-BAFE-C9A40511734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115-43A4-BAFE-C9A40511734E}"/>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'Age Groups'!$B$3:$B$6</c:f>
              <c:strCache>
                <c:ptCount val="4"/>
                <c:pt idx="0">
                  <c:v>18-25</c:v>
                </c:pt>
                <c:pt idx="1">
                  <c:v>26-35</c:v>
                </c:pt>
                <c:pt idx="2">
                  <c:v>36-45</c:v>
                </c:pt>
                <c:pt idx="3">
                  <c:v>46-60</c:v>
                </c:pt>
              </c:strCache>
            </c:strRef>
          </c:cat>
          <c:val>
            <c:numRef>
              <c:f>'Age Groups'!$Q$3:$Q$6</c:f>
              <c:numCache>
                <c:formatCode>General</c:formatCode>
                <c:ptCount val="4"/>
                <c:pt idx="0">
                  <c:v>338</c:v>
                </c:pt>
                <c:pt idx="1">
                  <c:v>226</c:v>
                </c:pt>
                <c:pt idx="2">
                  <c:v>187</c:v>
                </c:pt>
                <c:pt idx="3">
                  <c:v>49</c:v>
                </c:pt>
              </c:numCache>
            </c:numRef>
          </c:val>
          <c:extLst>
            <c:ext xmlns:c16="http://schemas.microsoft.com/office/drawing/2014/chart" uri="{C3380CC4-5D6E-409C-BE32-E72D297353CC}">
              <c16:uniqueId val="{00000000-D443-4D21-90A0-CC239291B33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80588451443569564"/>
          <c:y val="0.39951261300670748"/>
          <c:w val="0.10244881889763779"/>
          <c:h val="0.3125021872265967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Participant</a:t>
            </a:r>
            <a:r>
              <a:rPr lang="en-ZA" b="1" baseline="0"/>
              <a:t> Age Groups per Region</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'Age Groups'!$T$9</c:f>
              <c:strCache>
                <c:ptCount val="1"/>
                <c:pt idx="0">
                  <c:v>18-25</c:v>
                </c:pt>
              </c:strCache>
            </c:strRef>
          </c:tx>
          <c:spPr>
            <a:solidFill>
              <a:schemeClr val="accent1"/>
            </a:solidFill>
            <a:ln>
              <a:noFill/>
            </a:ln>
            <a:effectLst/>
          </c:spPr>
          <c:invertIfNegative val="0"/>
          <c:cat>
            <c:strRef>
              <c:f>'Age Groups'!$S$10:$S$12</c:f>
              <c:strCache>
                <c:ptCount val="3"/>
                <c:pt idx="0">
                  <c:v>SANWATCE</c:v>
                </c:pt>
                <c:pt idx="1">
                  <c:v>WANWATCE</c:v>
                </c:pt>
                <c:pt idx="2">
                  <c:v>CEANWATCE</c:v>
                </c:pt>
              </c:strCache>
            </c:strRef>
          </c:cat>
          <c:val>
            <c:numRef>
              <c:f>'Age Groups'!$T$10:$T$12</c:f>
              <c:numCache>
                <c:formatCode>General</c:formatCode>
                <c:ptCount val="3"/>
                <c:pt idx="0">
                  <c:v>263</c:v>
                </c:pt>
                <c:pt idx="1">
                  <c:v>48</c:v>
                </c:pt>
                <c:pt idx="2">
                  <c:v>27</c:v>
                </c:pt>
              </c:numCache>
            </c:numRef>
          </c:val>
          <c:extLst>
            <c:ext xmlns:c16="http://schemas.microsoft.com/office/drawing/2014/chart" uri="{C3380CC4-5D6E-409C-BE32-E72D297353CC}">
              <c16:uniqueId val="{00000000-8112-4B98-9FC4-5B0F102B7F4C}"/>
            </c:ext>
          </c:extLst>
        </c:ser>
        <c:ser>
          <c:idx val="1"/>
          <c:order val="1"/>
          <c:tx>
            <c:strRef>
              <c:f>'Age Groups'!$U$9</c:f>
              <c:strCache>
                <c:ptCount val="1"/>
                <c:pt idx="0">
                  <c:v>26-35</c:v>
                </c:pt>
              </c:strCache>
            </c:strRef>
          </c:tx>
          <c:spPr>
            <a:solidFill>
              <a:schemeClr val="accent2"/>
            </a:solidFill>
            <a:ln>
              <a:noFill/>
            </a:ln>
            <a:effectLst/>
          </c:spPr>
          <c:invertIfNegative val="0"/>
          <c:cat>
            <c:strRef>
              <c:f>'Age Groups'!$S$10:$S$12</c:f>
              <c:strCache>
                <c:ptCount val="3"/>
                <c:pt idx="0">
                  <c:v>SANWATCE</c:v>
                </c:pt>
                <c:pt idx="1">
                  <c:v>WANWATCE</c:v>
                </c:pt>
                <c:pt idx="2">
                  <c:v>CEANWATCE</c:v>
                </c:pt>
              </c:strCache>
            </c:strRef>
          </c:cat>
          <c:val>
            <c:numRef>
              <c:f>'Age Groups'!$U$10:$U$12</c:f>
              <c:numCache>
                <c:formatCode>General</c:formatCode>
                <c:ptCount val="3"/>
                <c:pt idx="0">
                  <c:v>34</c:v>
                </c:pt>
                <c:pt idx="1">
                  <c:v>117</c:v>
                </c:pt>
                <c:pt idx="2">
                  <c:v>75</c:v>
                </c:pt>
              </c:numCache>
            </c:numRef>
          </c:val>
          <c:extLst>
            <c:ext xmlns:c16="http://schemas.microsoft.com/office/drawing/2014/chart" uri="{C3380CC4-5D6E-409C-BE32-E72D297353CC}">
              <c16:uniqueId val="{00000002-8112-4B98-9FC4-5B0F102B7F4C}"/>
            </c:ext>
          </c:extLst>
        </c:ser>
        <c:ser>
          <c:idx val="2"/>
          <c:order val="2"/>
          <c:tx>
            <c:strRef>
              <c:f>'Age Groups'!$V$9</c:f>
              <c:strCache>
                <c:ptCount val="1"/>
                <c:pt idx="0">
                  <c:v>36-45</c:v>
                </c:pt>
              </c:strCache>
            </c:strRef>
          </c:tx>
          <c:spPr>
            <a:solidFill>
              <a:schemeClr val="accent3"/>
            </a:solidFill>
            <a:ln>
              <a:noFill/>
            </a:ln>
            <a:effectLst/>
          </c:spPr>
          <c:invertIfNegative val="0"/>
          <c:cat>
            <c:strRef>
              <c:f>'Age Groups'!$S$10:$S$12</c:f>
              <c:strCache>
                <c:ptCount val="3"/>
                <c:pt idx="0">
                  <c:v>SANWATCE</c:v>
                </c:pt>
                <c:pt idx="1">
                  <c:v>WANWATCE</c:v>
                </c:pt>
                <c:pt idx="2">
                  <c:v>CEANWATCE</c:v>
                </c:pt>
              </c:strCache>
            </c:strRef>
          </c:cat>
          <c:val>
            <c:numRef>
              <c:f>'Age Groups'!$V$10:$V$12</c:f>
              <c:numCache>
                <c:formatCode>General</c:formatCode>
                <c:ptCount val="3"/>
                <c:pt idx="0">
                  <c:v>6</c:v>
                </c:pt>
                <c:pt idx="1">
                  <c:v>125</c:v>
                </c:pt>
                <c:pt idx="2">
                  <c:v>56</c:v>
                </c:pt>
              </c:numCache>
            </c:numRef>
          </c:val>
          <c:extLst>
            <c:ext xmlns:c16="http://schemas.microsoft.com/office/drawing/2014/chart" uri="{C3380CC4-5D6E-409C-BE32-E72D297353CC}">
              <c16:uniqueId val="{00000003-8112-4B98-9FC4-5B0F102B7F4C}"/>
            </c:ext>
          </c:extLst>
        </c:ser>
        <c:ser>
          <c:idx val="3"/>
          <c:order val="3"/>
          <c:tx>
            <c:strRef>
              <c:f>'Age Groups'!$W$9</c:f>
              <c:strCache>
                <c:ptCount val="1"/>
                <c:pt idx="0">
                  <c:v>46-60</c:v>
                </c:pt>
              </c:strCache>
            </c:strRef>
          </c:tx>
          <c:spPr>
            <a:solidFill>
              <a:schemeClr val="accent4"/>
            </a:solidFill>
            <a:ln>
              <a:noFill/>
            </a:ln>
            <a:effectLst/>
          </c:spPr>
          <c:invertIfNegative val="0"/>
          <c:cat>
            <c:strRef>
              <c:f>'Age Groups'!$S$10:$S$12</c:f>
              <c:strCache>
                <c:ptCount val="3"/>
                <c:pt idx="0">
                  <c:v>SANWATCE</c:v>
                </c:pt>
                <c:pt idx="1">
                  <c:v>WANWATCE</c:v>
                </c:pt>
                <c:pt idx="2">
                  <c:v>CEANWATCE</c:v>
                </c:pt>
              </c:strCache>
            </c:strRef>
          </c:cat>
          <c:val>
            <c:numRef>
              <c:f>'Age Groups'!$W$10:$W$12</c:f>
              <c:numCache>
                <c:formatCode>General</c:formatCode>
                <c:ptCount val="3"/>
                <c:pt idx="0">
                  <c:v>2</c:v>
                </c:pt>
                <c:pt idx="1">
                  <c:v>30</c:v>
                </c:pt>
                <c:pt idx="2">
                  <c:v>17</c:v>
                </c:pt>
              </c:numCache>
            </c:numRef>
          </c:val>
          <c:extLst>
            <c:ext xmlns:c16="http://schemas.microsoft.com/office/drawing/2014/chart" uri="{C3380CC4-5D6E-409C-BE32-E72D297353CC}">
              <c16:uniqueId val="{00000004-8112-4B98-9FC4-5B0F102B7F4C}"/>
            </c:ext>
          </c:extLst>
        </c:ser>
        <c:dLbls>
          <c:showLegendKey val="0"/>
          <c:showVal val="0"/>
          <c:showCatName val="0"/>
          <c:showSerName val="0"/>
          <c:showPercent val="0"/>
          <c:showBubbleSize val="0"/>
        </c:dLbls>
        <c:gapWidth val="150"/>
        <c:overlap val="100"/>
        <c:axId val="1144189712"/>
        <c:axId val="743155456"/>
      </c:barChart>
      <c:catAx>
        <c:axId val="1144189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3155456"/>
        <c:crosses val="autoZero"/>
        <c:auto val="1"/>
        <c:lblAlgn val="ctr"/>
        <c:lblOffset val="100"/>
        <c:noMultiLvlLbl val="0"/>
      </c:catAx>
      <c:valAx>
        <c:axId val="7431554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441897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Total Costs: Goods</a:t>
            </a:r>
            <a:r>
              <a:rPr lang="en-ZA" b="1" baseline="0"/>
              <a:t> Supplies Services</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3-90F4-4783-B793-31DCB52DC79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90F4-4783-B793-31DCB52DC79B}"/>
              </c:ext>
            </c:extLst>
          </c:dPt>
          <c:dLbls>
            <c:dLbl>
              <c:idx val="0"/>
              <c:layout>
                <c:manualLayout>
                  <c:x val="-6.352373140857398E-2"/>
                  <c:y val="0.1208461845495119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0F4-4783-B793-31DCB52DC79B}"/>
                </c:ext>
              </c:extLst>
            </c:dLbl>
            <c:dLbl>
              <c:idx val="1"/>
              <c:layout>
                <c:manualLayout>
                  <c:x val="9.0818460192475942E-2"/>
                  <c:y val="-0.1639558764831816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0F4-4783-B793-31DCB52DC79B}"/>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Costs!$C$3:$D$3</c:f>
              <c:strCache>
                <c:ptCount val="2"/>
                <c:pt idx="0">
                  <c:v>Preparation</c:v>
                </c:pt>
                <c:pt idx="1">
                  <c:v>Delivery</c:v>
                </c:pt>
              </c:strCache>
            </c:strRef>
          </c:cat>
          <c:val>
            <c:numRef>
              <c:f>Costs!$C$17:$D$17</c:f>
              <c:numCache>
                <c:formatCode>[$$-409]#,##0.00</c:formatCode>
                <c:ptCount val="2"/>
                <c:pt idx="0">
                  <c:v>22917.14</c:v>
                </c:pt>
                <c:pt idx="1">
                  <c:v>137622.68888888886</c:v>
                </c:pt>
              </c:numCache>
            </c:numRef>
          </c:val>
          <c:extLst>
            <c:ext xmlns:c16="http://schemas.microsoft.com/office/drawing/2014/chart" uri="{C3380CC4-5D6E-409C-BE32-E72D297353CC}">
              <c16:uniqueId val="{00000000-90F4-4783-B793-31DCB52DC79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1046834076664969"/>
          <c:y val="0.48234923203442975"/>
          <c:w val="0.30115859322048083"/>
          <c:h val="0.190461971192620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Total Costs:</a:t>
            </a:r>
            <a:r>
              <a:rPr lang="en-ZA" b="1" baseline="0"/>
              <a:t> Human Resources</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5AD-4167-8672-5921AB645A5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5AD-4167-8672-5921AB645A52}"/>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Costs!$F$3:$G$3</c:f>
              <c:strCache>
                <c:ptCount val="2"/>
                <c:pt idx="0">
                  <c:v>Preparation</c:v>
                </c:pt>
                <c:pt idx="1">
                  <c:v>Delivery</c:v>
                </c:pt>
              </c:strCache>
            </c:strRef>
          </c:cat>
          <c:val>
            <c:numRef>
              <c:f>Costs!$F$17:$G$17</c:f>
              <c:numCache>
                <c:formatCode>[$$-409]#,##0.00</c:formatCode>
                <c:ptCount val="2"/>
                <c:pt idx="0">
                  <c:v>89961.15</c:v>
                </c:pt>
                <c:pt idx="1">
                  <c:v>134510.12</c:v>
                </c:pt>
              </c:numCache>
            </c:numRef>
          </c:val>
          <c:extLst>
            <c:ext xmlns:c16="http://schemas.microsoft.com/office/drawing/2014/chart" uri="{C3380CC4-5D6E-409C-BE32-E72D297353CC}">
              <c16:uniqueId val="{00000000-5E55-4FAF-8382-EA501A7C4F70}"/>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1404958987062286"/>
          <c:y val="0.49027343720677685"/>
          <c:w val="0.28916477764055559"/>
          <c:h val="0.1971535306878717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n-ZA" sz="1100" b="1"/>
              <a:t>Goods Supplies</a:t>
            </a:r>
            <a:r>
              <a:rPr lang="en-ZA" sz="1100" b="1" baseline="0"/>
              <a:t> </a:t>
            </a:r>
            <a:r>
              <a:rPr lang="en-ZA" sz="1100" b="1"/>
              <a:t>Service</a:t>
            </a:r>
            <a:r>
              <a:rPr lang="en-ZA" sz="1100" b="1" baseline="0"/>
              <a:t> C</a:t>
            </a:r>
            <a:r>
              <a:rPr lang="en-ZA" sz="1100" b="1"/>
              <a:t>osts</a:t>
            </a:r>
            <a:r>
              <a:rPr lang="en-ZA" sz="1100" b="1" baseline="0"/>
              <a:t> per Region</a:t>
            </a:r>
            <a:endParaRPr lang="en-ZA" sz="1100" b="1"/>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Costs!$K$3</c:f>
              <c:strCache>
                <c:ptCount val="1"/>
                <c:pt idx="0">
                  <c:v>Preparation</c:v>
                </c:pt>
              </c:strCache>
            </c:strRef>
          </c:tx>
          <c:spPr>
            <a:solidFill>
              <a:schemeClr val="accent1"/>
            </a:solidFill>
            <a:ln>
              <a:noFill/>
            </a:ln>
            <a:effectLst/>
          </c:spPr>
          <c:invertIfNegative val="0"/>
          <c:cat>
            <c:strRef>
              <c:f>Costs!$J$4:$J$6</c:f>
              <c:strCache>
                <c:ptCount val="3"/>
                <c:pt idx="0">
                  <c:v>SANWATCE</c:v>
                </c:pt>
                <c:pt idx="1">
                  <c:v>WANWATCE</c:v>
                </c:pt>
                <c:pt idx="2">
                  <c:v>CEANWATCE</c:v>
                </c:pt>
              </c:strCache>
            </c:strRef>
          </c:cat>
          <c:val>
            <c:numRef>
              <c:f>Costs!$K$4:$K$6</c:f>
              <c:numCache>
                <c:formatCode>[$$-409]#,##0.00</c:formatCode>
                <c:ptCount val="3"/>
                <c:pt idx="0">
                  <c:v>11.14</c:v>
                </c:pt>
                <c:pt idx="1">
                  <c:v>22274</c:v>
                </c:pt>
                <c:pt idx="2">
                  <c:v>632</c:v>
                </c:pt>
              </c:numCache>
            </c:numRef>
          </c:val>
          <c:extLst>
            <c:ext xmlns:c16="http://schemas.microsoft.com/office/drawing/2014/chart" uri="{C3380CC4-5D6E-409C-BE32-E72D297353CC}">
              <c16:uniqueId val="{00000005-8F66-40CA-94C3-84437E5F5CFD}"/>
            </c:ext>
          </c:extLst>
        </c:ser>
        <c:ser>
          <c:idx val="1"/>
          <c:order val="1"/>
          <c:tx>
            <c:strRef>
              <c:f>Costs!$L$3</c:f>
              <c:strCache>
                <c:ptCount val="1"/>
                <c:pt idx="0">
                  <c:v>Delivery</c:v>
                </c:pt>
              </c:strCache>
            </c:strRef>
          </c:tx>
          <c:spPr>
            <a:solidFill>
              <a:schemeClr val="accent2"/>
            </a:solidFill>
            <a:ln>
              <a:noFill/>
            </a:ln>
            <a:effectLst/>
          </c:spPr>
          <c:invertIfNegative val="0"/>
          <c:cat>
            <c:strRef>
              <c:f>Costs!$J$4:$J$6</c:f>
              <c:strCache>
                <c:ptCount val="3"/>
                <c:pt idx="0">
                  <c:v>SANWATCE</c:v>
                </c:pt>
                <c:pt idx="1">
                  <c:v>WANWATCE</c:v>
                </c:pt>
                <c:pt idx="2">
                  <c:v>CEANWATCE</c:v>
                </c:pt>
              </c:strCache>
            </c:strRef>
          </c:cat>
          <c:val>
            <c:numRef>
              <c:f>Costs!$L$4:$L$6</c:f>
              <c:numCache>
                <c:formatCode>[$$-409]#,##0.00</c:formatCode>
                <c:ptCount val="3"/>
                <c:pt idx="0">
                  <c:v>16013.8</c:v>
                </c:pt>
                <c:pt idx="1">
                  <c:v>85203</c:v>
                </c:pt>
                <c:pt idx="2">
                  <c:v>36405.888888888876</c:v>
                </c:pt>
              </c:numCache>
            </c:numRef>
          </c:val>
          <c:extLst>
            <c:ext xmlns:c16="http://schemas.microsoft.com/office/drawing/2014/chart" uri="{C3380CC4-5D6E-409C-BE32-E72D297353CC}">
              <c16:uniqueId val="{00000006-8F66-40CA-94C3-84437E5F5CFD}"/>
            </c:ext>
          </c:extLst>
        </c:ser>
        <c:dLbls>
          <c:showLegendKey val="0"/>
          <c:showVal val="0"/>
          <c:showCatName val="0"/>
          <c:showSerName val="0"/>
          <c:showPercent val="0"/>
          <c:showBubbleSize val="0"/>
        </c:dLbls>
        <c:gapWidth val="150"/>
        <c:overlap val="100"/>
        <c:axId val="325026864"/>
        <c:axId val="151743056"/>
      </c:barChart>
      <c:catAx>
        <c:axId val="325026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743056"/>
        <c:crosses val="autoZero"/>
        <c:auto val="1"/>
        <c:lblAlgn val="ctr"/>
        <c:lblOffset val="100"/>
        <c:noMultiLvlLbl val="0"/>
      </c:catAx>
      <c:valAx>
        <c:axId val="1517430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0268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n-ZA" sz="1100" b="1"/>
              <a:t>Huma</a:t>
            </a:r>
            <a:r>
              <a:rPr lang="en-ZA" sz="1100" b="1" baseline="0"/>
              <a:t>n Resource Costs per Region</a:t>
            </a:r>
            <a:endParaRPr lang="en-ZA" sz="1100" b="1"/>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Costs!$N$3</c:f>
              <c:strCache>
                <c:ptCount val="1"/>
                <c:pt idx="0">
                  <c:v>Preparation</c:v>
                </c:pt>
              </c:strCache>
            </c:strRef>
          </c:tx>
          <c:spPr>
            <a:solidFill>
              <a:schemeClr val="accent1"/>
            </a:solidFill>
            <a:ln>
              <a:noFill/>
            </a:ln>
            <a:effectLst/>
          </c:spPr>
          <c:invertIfNegative val="0"/>
          <c:cat>
            <c:strRef>
              <c:f>Costs!$J$4:$J$6</c:f>
              <c:strCache>
                <c:ptCount val="3"/>
                <c:pt idx="0">
                  <c:v>SANWATCE</c:v>
                </c:pt>
                <c:pt idx="1">
                  <c:v>WANWATCE</c:v>
                </c:pt>
                <c:pt idx="2">
                  <c:v>CEANWATCE</c:v>
                </c:pt>
              </c:strCache>
            </c:strRef>
          </c:cat>
          <c:val>
            <c:numRef>
              <c:f>Costs!$N$4:$N$6</c:f>
              <c:numCache>
                <c:formatCode>[$$-409]#,##0.00</c:formatCode>
                <c:ptCount val="3"/>
                <c:pt idx="0">
                  <c:v>26561.15</c:v>
                </c:pt>
                <c:pt idx="1">
                  <c:v>36400</c:v>
                </c:pt>
                <c:pt idx="2">
                  <c:v>27000</c:v>
                </c:pt>
              </c:numCache>
            </c:numRef>
          </c:val>
          <c:extLst>
            <c:ext xmlns:c16="http://schemas.microsoft.com/office/drawing/2014/chart" uri="{C3380CC4-5D6E-409C-BE32-E72D297353CC}">
              <c16:uniqueId val="{00000000-9837-4430-8EC5-76C21068DEB5}"/>
            </c:ext>
          </c:extLst>
        </c:ser>
        <c:ser>
          <c:idx val="1"/>
          <c:order val="1"/>
          <c:tx>
            <c:strRef>
              <c:f>Costs!$O$3</c:f>
              <c:strCache>
                <c:ptCount val="1"/>
                <c:pt idx="0">
                  <c:v>Delivery</c:v>
                </c:pt>
              </c:strCache>
            </c:strRef>
          </c:tx>
          <c:spPr>
            <a:solidFill>
              <a:schemeClr val="accent2"/>
            </a:solidFill>
            <a:ln>
              <a:noFill/>
            </a:ln>
            <a:effectLst/>
          </c:spPr>
          <c:invertIfNegative val="0"/>
          <c:cat>
            <c:strRef>
              <c:f>Costs!$J$4:$J$6</c:f>
              <c:strCache>
                <c:ptCount val="3"/>
                <c:pt idx="0">
                  <c:v>SANWATCE</c:v>
                </c:pt>
                <c:pt idx="1">
                  <c:v>WANWATCE</c:v>
                </c:pt>
                <c:pt idx="2">
                  <c:v>CEANWATCE</c:v>
                </c:pt>
              </c:strCache>
            </c:strRef>
          </c:cat>
          <c:val>
            <c:numRef>
              <c:f>Costs!$O$4:$O$6</c:f>
              <c:numCache>
                <c:formatCode>[$$-409]#,##0.00</c:formatCode>
                <c:ptCount val="3"/>
                <c:pt idx="0">
                  <c:v>35187.550000000003</c:v>
                </c:pt>
                <c:pt idx="1">
                  <c:v>55750</c:v>
                </c:pt>
                <c:pt idx="2">
                  <c:v>43572.57</c:v>
                </c:pt>
              </c:numCache>
            </c:numRef>
          </c:val>
          <c:extLst>
            <c:ext xmlns:c16="http://schemas.microsoft.com/office/drawing/2014/chart" uri="{C3380CC4-5D6E-409C-BE32-E72D297353CC}">
              <c16:uniqueId val="{00000002-9837-4430-8EC5-76C21068DEB5}"/>
            </c:ext>
          </c:extLst>
        </c:ser>
        <c:dLbls>
          <c:showLegendKey val="0"/>
          <c:showVal val="0"/>
          <c:showCatName val="0"/>
          <c:showSerName val="0"/>
          <c:showPercent val="0"/>
          <c:showBubbleSize val="0"/>
        </c:dLbls>
        <c:gapWidth val="150"/>
        <c:overlap val="100"/>
        <c:axId val="155135808"/>
        <c:axId val="151752208"/>
      </c:barChart>
      <c:catAx>
        <c:axId val="155135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752208"/>
        <c:crosses val="autoZero"/>
        <c:auto val="1"/>
        <c:lblAlgn val="ctr"/>
        <c:lblOffset val="100"/>
        <c:noMultiLvlLbl val="0"/>
      </c:catAx>
      <c:valAx>
        <c:axId val="1517522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51358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Courses/</a:t>
            </a:r>
            <a:r>
              <a:rPr lang="en-GB" b="1"/>
              <a:t>M</a:t>
            </a:r>
            <a:r>
              <a:rPr lang="en-ZA" b="1"/>
              <a:t>odules</a:t>
            </a:r>
            <a:r>
              <a:rPr lang="en-ZA" b="1" baseline="0"/>
              <a:t> Developed by Theme</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094-4527-98D5-7ACDF68FD8A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094-4527-98D5-7ACDF68FD8A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27ED-4CB6-AABF-384F3CA5697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094-4527-98D5-7ACDF68FD8A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094-4527-98D5-7ACDF68FD8A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094-4527-98D5-7ACDF68FD8A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094-4527-98D5-7ACDF68FD8AE}"/>
              </c:ext>
            </c:extLst>
          </c:dPt>
          <c:dLbls>
            <c:dLbl>
              <c:idx val="1"/>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dLblPos val="bestFit"/>
              <c:showLegendKey val="0"/>
              <c:showVal val="0"/>
              <c:showCatName val="0"/>
              <c:showSerName val="0"/>
              <c:showPercent val="1"/>
              <c:showBubbleSize val="0"/>
              <c:extLst>
                <c:ext xmlns:c16="http://schemas.microsoft.com/office/drawing/2014/chart" uri="{C3380CC4-5D6E-409C-BE32-E72D297353CC}">
                  <c16:uniqueId val="{00000003-3094-4527-98D5-7ACDF68FD8A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'Course &amp; Module Themes'!$D$35:$D$41</c:f>
              <c:strCache>
                <c:ptCount val="7"/>
                <c:pt idx="0">
                  <c:v>Management and Administration</c:v>
                </c:pt>
                <c:pt idx="1">
                  <c:v>IWRM</c:v>
                </c:pt>
                <c:pt idx="2">
                  <c:v>Groundwater</c:v>
                </c:pt>
                <c:pt idx="3">
                  <c:v>Water Supply</c:v>
                </c:pt>
                <c:pt idx="4">
                  <c:v>Sanitation</c:v>
                </c:pt>
                <c:pt idx="5">
                  <c:v>Water Quality</c:v>
                </c:pt>
                <c:pt idx="6">
                  <c:v>Data and Modelling</c:v>
                </c:pt>
              </c:strCache>
            </c:strRef>
          </c:cat>
          <c:val>
            <c:numRef>
              <c:f>'Course &amp; Module Themes'!$S$35:$S$41</c:f>
              <c:numCache>
                <c:formatCode>General</c:formatCode>
                <c:ptCount val="7"/>
                <c:pt idx="0">
                  <c:v>5</c:v>
                </c:pt>
                <c:pt idx="1">
                  <c:v>2</c:v>
                </c:pt>
                <c:pt idx="2">
                  <c:v>8</c:v>
                </c:pt>
                <c:pt idx="3">
                  <c:v>12</c:v>
                </c:pt>
                <c:pt idx="4">
                  <c:v>4</c:v>
                </c:pt>
                <c:pt idx="5">
                  <c:v>6</c:v>
                </c:pt>
                <c:pt idx="6">
                  <c:v>12</c:v>
                </c:pt>
              </c:numCache>
            </c:numRef>
          </c:val>
          <c:extLst>
            <c:ext xmlns:c16="http://schemas.microsoft.com/office/drawing/2014/chart" uri="{C3380CC4-5D6E-409C-BE32-E72D297353CC}">
              <c16:uniqueId val="{00000000-27ED-4CB6-AABF-384F3CA5697E}"/>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2959880250961064"/>
          <c:y val="0.15307886128086798"/>
          <c:w val="0.35286145282027354"/>
          <c:h val="0.8089333834441259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ZA" sz="1200" b="1"/>
              <a:t>Male/Female</a:t>
            </a:r>
            <a:r>
              <a:rPr lang="en-ZA" sz="1200" b="1" baseline="0"/>
              <a:t> Course Participation %</a:t>
            </a:r>
            <a:endParaRPr lang="en-ZA" sz="1200" b="1"/>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8FB-4B0C-9934-6863FB4F715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8FB-4B0C-9934-6863FB4F7156}"/>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'Participants M-F'!$K$18:$L$18</c:f>
              <c:strCache>
                <c:ptCount val="2"/>
                <c:pt idx="0">
                  <c:v>Male</c:v>
                </c:pt>
                <c:pt idx="1">
                  <c:v>Female</c:v>
                </c:pt>
              </c:strCache>
            </c:strRef>
          </c:cat>
          <c:val>
            <c:numRef>
              <c:f>'Participants M-F'!$K$19:$L$19</c:f>
              <c:numCache>
                <c:formatCode>General</c:formatCode>
                <c:ptCount val="2"/>
                <c:pt idx="0">
                  <c:v>61</c:v>
                </c:pt>
                <c:pt idx="1">
                  <c:v>39</c:v>
                </c:pt>
              </c:numCache>
            </c:numRef>
          </c:val>
          <c:extLst>
            <c:ext xmlns:c16="http://schemas.microsoft.com/office/drawing/2014/chart" uri="{C3380CC4-5D6E-409C-BE32-E72D297353CC}">
              <c16:uniqueId val="{00000000-0514-4D3F-9CA3-DBCA27745EB2}"/>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spc="0" baseline="0">
                <a:solidFill>
                  <a:sysClr val="windowText" lastClr="000000">
                    <a:lumMod val="65000"/>
                    <a:lumOff val="35000"/>
                  </a:sysClr>
                </a:solidFill>
                <a:latin typeface="+mn-lt"/>
                <a:ea typeface="+mn-ea"/>
                <a:cs typeface="+mn-cs"/>
              </a:defRPr>
            </a:pPr>
            <a:r>
              <a:rPr lang="en-ZA" sz="1400" b="1" i="0" baseline="0">
                <a:effectLst/>
              </a:rPr>
              <a:t>Male/Female Course Participation per Region</a:t>
            </a:r>
            <a:endParaRPr lang="en-ZA" sz="1400" b="1">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barChart>
        <c:barDir val="col"/>
        <c:grouping val="percentStacked"/>
        <c:varyColors val="0"/>
        <c:ser>
          <c:idx val="0"/>
          <c:order val="0"/>
          <c:tx>
            <c:strRef>
              <c:f>'Participants M-F'!$A$20</c:f>
              <c:strCache>
                <c:ptCount val="1"/>
                <c:pt idx="0">
                  <c:v>Male </c:v>
                </c:pt>
              </c:strCache>
            </c:strRef>
          </c:tx>
          <c:spPr>
            <a:solidFill>
              <a:schemeClr val="accent1"/>
            </a:solidFill>
            <a:ln>
              <a:noFill/>
            </a:ln>
            <a:effectLst/>
          </c:spPr>
          <c:invertIfNegative val="0"/>
          <c:dLbls>
            <c:delete val="1"/>
          </c:dLbls>
          <c:cat>
            <c:strRef>
              <c:f>'Participants M-F'!$B$19:$D$19</c:f>
              <c:strCache>
                <c:ptCount val="3"/>
                <c:pt idx="0">
                  <c:v>SANWATCE %</c:v>
                </c:pt>
                <c:pt idx="1">
                  <c:v>WANWATCE %</c:v>
                </c:pt>
                <c:pt idx="2">
                  <c:v>CEANWATCE %</c:v>
                </c:pt>
              </c:strCache>
            </c:strRef>
          </c:cat>
          <c:val>
            <c:numRef>
              <c:f>'Participants M-F'!$B$20:$D$20</c:f>
              <c:numCache>
                <c:formatCode>General</c:formatCode>
                <c:ptCount val="3"/>
                <c:pt idx="0">
                  <c:v>48</c:v>
                </c:pt>
                <c:pt idx="1">
                  <c:v>77</c:v>
                </c:pt>
                <c:pt idx="2">
                  <c:v>59</c:v>
                </c:pt>
              </c:numCache>
            </c:numRef>
          </c:val>
          <c:extLst>
            <c:ext xmlns:c16="http://schemas.microsoft.com/office/drawing/2014/chart" uri="{C3380CC4-5D6E-409C-BE32-E72D297353CC}">
              <c16:uniqueId val="{00000002-D451-490E-B61C-B9BEB7127327}"/>
            </c:ext>
          </c:extLst>
        </c:ser>
        <c:ser>
          <c:idx val="1"/>
          <c:order val="1"/>
          <c:tx>
            <c:strRef>
              <c:f>'Participants M-F'!$A$21</c:f>
              <c:strCache>
                <c:ptCount val="1"/>
                <c:pt idx="0">
                  <c:v>Female</c:v>
                </c:pt>
              </c:strCache>
            </c:strRef>
          </c:tx>
          <c:spPr>
            <a:solidFill>
              <a:schemeClr val="accent2"/>
            </a:solidFill>
            <a:ln>
              <a:noFill/>
            </a:ln>
            <a:effectLst/>
          </c:spPr>
          <c:invertIfNegative val="0"/>
          <c:dLbls>
            <c:delete val="1"/>
          </c:dLbls>
          <c:cat>
            <c:strRef>
              <c:f>'Participants M-F'!$B$19:$D$19</c:f>
              <c:strCache>
                <c:ptCount val="3"/>
                <c:pt idx="0">
                  <c:v>SANWATCE %</c:v>
                </c:pt>
                <c:pt idx="1">
                  <c:v>WANWATCE %</c:v>
                </c:pt>
                <c:pt idx="2">
                  <c:v>CEANWATCE %</c:v>
                </c:pt>
              </c:strCache>
            </c:strRef>
          </c:cat>
          <c:val>
            <c:numRef>
              <c:f>'Participants M-F'!$B$21:$D$21</c:f>
              <c:numCache>
                <c:formatCode>General</c:formatCode>
                <c:ptCount val="3"/>
                <c:pt idx="0">
                  <c:v>52</c:v>
                </c:pt>
                <c:pt idx="1">
                  <c:v>23</c:v>
                </c:pt>
                <c:pt idx="2">
                  <c:v>41</c:v>
                </c:pt>
              </c:numCache>
            </c:numRef>
          </c:val>
          <c:extLst>
            <c:ext xmlns:c16="http://schemas.microsoft.com/office/drawing/2014/chart" uri="{C3380CC4-5D6E-409C-BE32-E72D297353CC}">
              <c16:uniqueId val="{00000003-D451-490E-B61C-B9BEB7127327}"/>
            </c:ext>
          </c:extLst>
        </c:ser>
        <c:dLbls>
          <c:dLblPos val="ctr"/>
          <c:showLegendKey val="0"/>
          <c:showVal val="1"/>
          <c:showCatName val="0"/>
          <c:showSerName val="0"/>
          <c:showPercent val="0"/>
          <c:showBubbleSize val="0"/>
        </c:dLbls>
        <c:gapWidth val="150"/>
        <c:overlap val="100"/>
        <c:axId val="665036880"/>
        <c:axId val="669681024"/>
      </c:barChart>
      <c:catAx>
        <c:axId val="66503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681024"/>
        <c:crosses val="autoZero"/>
        <c:auto val="1"/>
        <c:lblAlgn val="ctr"/>
        <c:lblOffset val="100"/>
        <c:noMultiLvlLbl val="0"/>
      </c:catAx>
      <c:valAx>
        <c:axId val="6696810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03688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Global</a:t>
            </a:r>
            <a:r>
              <a:rPr lang="en-ZA" b="1" baseline="0"/>
              <a:t> Overview </a:t>
            </a:r>
            <a:r>
              <a:rPr lang="en-ZA" b="1"/>
              <a:t>Course</a:t>
            </a:r>
            <a:r>
              <a:rPr lang="en-ZA" b="1" baseline="0"/>
              <a:t> Target Groups</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73B-4ACD-9CCF-7106E7E8380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73B-4ACD-9CCF-7106E7E8380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73B-4ACD-9CCF-7106E7E8380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73B-4ACD-9CCF-7106E7E8380B}"/>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'Target group'!$B$3:$B$6</c:f>
              <c:strCache>
                <c:ptCount val="4"/>
                <c:pt idx="0">
                  <c:v>Junior Professional</c:v>
                </c:pt>
                <c:pt idx="1">
                  <c:v>Senior Professional</c:v>
                </c:pt>
                <c:pt idx="2">
                  <c:v>Junior Technician</c:v>
                </c:pt>
                <c:pt idx="3">
                  <c:v>Senior Technician</c:v>
                </c:pt>
              </c:strCache>
            </c:strRef>
          </c:cat>
          <c:val>
            <c:numRef>
              <c:f>'Target group'!$Q$3:$Q$6</c:f>
              <c:numCache>
                <c:formatCode>General</c:formatCode>
                <c:ptCount val="4"/>
                <c:pt idx="0">
                  <c:v>13</c:v>
                </c:pt>
                <c:pt idx="1">
                  <c:v>8</c:v>
                </c:pt>
                <c:pt idx="2">
                  <c:v>2</c:v>
                </c:pt>
                <c:pt idx="3">
                  <c:v>4</c:v>
                </c:pt>
              </c:numCache>
            </c:numRef>
          </c:val>
          <c:extLst>
            <c:ext xmlns:c16="http://schemas.microsoft.com/office/drawing/2014/chart" uri="{C3380CC4-5D6E-409C-BE32-E72D297353CC}">
              <c16:uniqueId val="{00000000-E290-46BA-B1F5-E72E3FECF96D}"/>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Course</a:t>
            </a:r>
            <a:r>
              <a:rPr lang="en-ZA" b="1" baseline="0"/>
              <a:t> Target Groups per Region</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'Target group'!$S$10</c:f>
              <c:strCache>
                <c:ptCount val="1"/>
                <c:pt idx="0">
                  <c:v>Junior professional</c:v>
                </c:pt>
              </c:strCache>
            </c:strRef>
          </c:tx>
          <c:spPr>
            <a:solidFill>
              <a:schemeClr val="accent1"/>
            </a:solidFill>
            <a:ln>
              <a:noFill/>
            </a:ln>
            <a:effectLst/>
          </c:spPr>
          <c:invertIfNegative val="0"/>
          <c:cat>
            <c:strRef>
              <c:f>'Target group'!$T$9:$V$9</c:f>
              <c:strCache>
                <c:ptCount val="3"/>
                <c:pt idx="0">
                  <c:v>SANWATCE</c:v>
                </c:pt>
                <c:pt idx="1">
                  <c:v>WANWATCE</c:v>
                </c:pt>
                <c:pt idx="2">
                  <c:v>CEANWATCE</c:v>
                </c:pt>
              </c:strCache>
            </c:strRef>
          </c:cat>
          <c:val>
            <c:numRef>
              <c:f>'Target group'!$T$10:$V$10</c:f>
              <c:numCache>
                <c:formatCode>General</c:formatCode>
                <c:ptCount val="3"/>
                <c:pt idx="0">
                  <c:v>7</c:v>
                </c:pt>
                <c:pt idx="1">
                  <c:v>4</c:v>
                </c:pt>
                <c:pt idx="2">
                  <c:v>2</c:v>
                </c:pt>
              </c:numCache>
            </c:numRef>
          </c:val>
          <c:extLst>
            <c:ext xmlns:c16="http://schemas.microsoft.com/office/drawing/2014/chart" uri="{C3380CC4-5D6E-409C-BE32-E72D297353CC}">
              <c16:uniqueId val="{00000000-7C6B-4F76-8FE2-D04ECF05255D}"/>
            </c:ext>
          </c:extLst>
        </c:ser>
        <c:ser>
          <c:idx val="1"/>
          <c:order val="1"/>
          <c:tx>
            <c:strRef>
              <c:f>'Target group'!$S$11</c:f>
              <c:strCache>
                <c:ptCount val="1"/>
                <c:pt idx="0">
                  <c:v>Senior professional</c:v>
                </c:pt>
              </c:strCache>
            </c:strRef>
          </c:tx>
          <c:spPr>
            <a:solidFill>
              <a:schemeClr val="accent2"/>
            </a:solidFill>
            <a:ln>
              <a:noFill/>
            </a:ln>
            <a:effectLst/>
          </c:spPr>
          <c:invertIfNegative val="0"/>
          <c:cat>
            <c:strRef>
              <c:f>'Target group'!$T$9:$V$9</c:f>
              <c:strCache>
                <c:ptCount val="3"/>
                <c:pt idx="0">
                  <c:v>SANWATCE</c:v>
                </c:pt>
                <c:pt idx="1">
                  <c:v>WANWATCE</c:v>
                </c:pt>
                <c:pt idx="2">
                  <c:v>CEANWATCE</c:v>
                </c:pt>
              </c:strCache>
            </c:strRef>
          </c:cat>
          <c:val>
            <c:numRef>
              <c:f>'Target group'!$T$11:$V$11</c:f>
              <c:numCache>
                <c:formatCode>General</c:formatCode>
                <c:ptCount val="3"/>
                <c:pt idx="0">
                  <c:v>0</c:v>
                </c:pt>
                <c:pt idx="1">
                  <c:v>7</c:v>
                </c:pt>
                <c:pt idx="2">
                  <c:v>1</c:v>
                </c:pt>
              </c:numCache>
            </c:numRef>
          </c:val>
          <c:extLst>
            <c:ext xmlns:c16="http://schemas.microsoft.com/office/drawing/2014/chart" uri="{C3380CC4-5D6E-409C-BE32-E72D297353CC}">
              <c16:uniqueId val="{00000002-7C6B-4F76-8FE2-D04ECF05255D}"/>
            </c:ext>
          </c:extLst>
        </c:ser>
        <c:ser>
          <c:idx val="2"/>
          <c:order val="2"/>
          <c:tx>
            <c:strRef>
              <c:f>'Target group'!$S$12</c:f>
              <c:strCache>
                <c:ptCount val="1"/>
                <c:pt idx="0">
                  <c:v>Junior technician</c:v>
                </c:pt>
              </c:strCache>
            </c:strRef>
          </c:tx>
          <c:spPr>
            <a:solidFill>
              <a:schemeClr val="accent3"/>
            </a:solidFill>
            <a:ln>
              <a:noFill/>
            </a:ln>
            <a:effectLst/>
          </c:spPr>
          <c:invertIfNegative val="0"/>
          <c:cat>
            <c:strRef>
              <c:f>'Target group'!$T$9:$V$9</c:f>
              <c:strCache>
                <c:ptCount val="3"/>
                <c:pt idx="0">
                  <c:v>SANWATCE</c:v>
                </c:pt>
                <c:pt idx="1">
                  <c:v>WANWATCE</c:v>
                </c:pt>
                <c:pt idx="2">
                  <c:v>CEANWATCE</c:v>
                </c:pt>
              </c:strCache>
            </c:strRef>
          </c:cat>
          <c:val>
            <c:numRef>
              <c:f>'Target group'!$T$12:$V$12</c:f>
              <c:numCache>
                <c:formatCode>General</c:formatCode>
                <c:ptCount val="3"/>
                <c:pt idx="0">
                  <c:v>1</c:v>
                </c:pt>
                <c:pt idx="1">
                  <c:v>1</c:v>
                </c:pt>
                <c:pt idx="2">
                  <c:v>0</c:v>
                </c:pt>
              </c:numCache>
            </c:numRef>
          </c:val>
          <c:extLst>
            <c:ext xmlns:c16="http://schemas.microsoft.com/office/drawing/2014/chart" uri="{C3380CC4-5D6E-409C-BE32-E72D297353CC}">
              <c16:uniqueId val="{00000003-7C6B-4F76-8FE2-D04ECF05255D}"/>
            </c:ext>
          </c:extLst>
        </c:ser>
        <c:ser>
          <c:idx val="3"/>
          <c:order val="3"/>
          <c:tx>
            <c:strRef>
              <c:f>'Target group'!$S$13</c:f>
              <c:strCache>
                <c:ptCount val="1"/>
                <c:pt idx="0">
                  <c:v>Senior technician</c:v>
                </c:pt>
              </c:strCache>
            </c:strRef>
          </c:tx>
          <c:spPr>
            <a:solidFill>
              <a:schemeClr val="accent4"/>
            </a:solidFill>
            <a:ln>
              <a:noFill/>
            </a:ln>
            <a:effectLst/>
          </c:spPr>
          <c:invertIfNegative val="0"/>
          <c:cat>
            <c:strRef>
              <c:f>'Target group'!$T$9:$V$9</c:f>
              <c:strCache>
                <c:ptCount val="3"/>
                <c:pt idx="0">
                  <c:v>SANWATCE</c:v>
                </c:pt>
                <c:pt idx="1">
                  <c:v>WANWATCE</c:v>
                </c:pt>
                <c:pt idx="2">
                  <c:v>CEANWATCE</c:v>
                </c:pt>
              </c:strCache>
            </c:strRef>
          </c:cat>
          <c:val>
            <c:numRef>
              <c:f>'Target group'!$T$13:$V$13</c:f>
              <c:numCache>
                <c:formatCode>General</c:formatCode>
                <c:ptCount val="3"/>
                <c:pt idx="0">
                  <c:v>0</c:v>
                </c:pt>
                <c:pt idx="1">
                  <c:v>0</c:v>
                </c:pt>
                <c:pt idx="2">
                  <c:v>4</c:v>
                </c:pt>
              </c:numCache>
            </c:numRef>
          </c:val>
          <c:extLst>
            <c:ext xmlns:c16="http://schemas.microsoft.com/office/drawing/2014/chart" uri="{C3380CC4-5D6E-409C-BE32-E72D297353CC}">
              <c16:uniqueId val="{00000004-7C6B-4F76-8FE2-D04ECF05255D}"/>
            </c:ext>
          </c:extLst>
        </c:ser>
        <c:dLbls>
          <c:showLegendKey val="0"/>
          <c:showVal val="0"/>
          <c:showCatName val="0"/>
          <c:showSerName val="0"/>
          <c:showPercent val="0"/>
          <c:showBubbleSize val="0"/>
        </c:dLbls>
        <c:gapWidth val="150"/>
        <c:overlap val="100"/>
        <c:axId val="467289664"/>
        <c:axId val="422275104"/>
      </c:barChart>
      <c:catAx>
        <c:axId val="467289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2275104"/>
        <c:crosses val="autoZero"/>
        <c:auto val="1"/>
        <c:lblAlgn val="ctr"/>
        <c:lblOffset val="100"/>
        <c:noMultiLvlLbl val="0"/>
      </c:catAx>
      <c:valAx>
        <c:axId val="4222751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72896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ZA" sz="1600" b="1">
                <a:latin typeface="+mn-lt"/>
              </a:rPr>
              <a:t>Mode</a:t>
            </a:r>
            <a:r>
              <a:rPr lang="en-ZA" sz="1600" b="1" baseline="0">
                <a:latin typeface="+mn-lt"/>
              </a:rPr>
              <a:t> of Teaching      </a:t>
            </a:r>
            <a:endParaRPr lang="en-ZA" sz="1600" b="1">
              <a:latin typeface="+mn-lt"/>
            </a:endParaRPr>
          </a:p>
        </c:rich>
      </c:tx>
      <c:layout>
        <c:manualLayout>
          <c:xMode val="edge"/>
          <c:yMode val="edge"/>
          <c:x val="0.28315282600015773"/>
          <c:y val="3.1125445699576777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147-47E2-BA5E-86B6BB5C3C2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147-47E2-BA5E-86B6BB5C3C2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147-47E2-BA5E-86B6BB5C3C2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'Mode of Teaching'!$A$4:$A$6</c:f>
              <c:strCache>
                <c:ptCount val="3"/>
                <c:pt idx="0">
                  <c:v>Face-to-face</c:v>
                </c:pt>
                <c:pt idx="1">
                  <c:v>Blended</c:v>
                </c:pt>
                <c:pt idx="2">
                  <c:v>E-learning</c:v>
                </c:pt>
              </c:strCache>
            </c:strRef>
          </c:cat>
          <c:val>
            <c:numRef>
              <c:f>'Mode of Teaching'!$O$4:$O$6</c:f>
              <c:numCache>
                <c:formatCode>General</c:formatCode>
                <c:ptCount val="3"/>
                <c:pt idx="0">
                  <c:v>10</c:v>
                </c:pt>
                <c:pt idx="1">
                  <c:v>10</c:v>
                </c:pt>
                <c:pt idx="2">
                  <c:v>7</c:v>
                </c:pt>
              </c:numCache>
            </c:numRef>
          </c:val>
          <c:extLst>
            <c:ext xmlns:c16="http://schemas.microsoft.com/office/drawing/2014/chart" uri="{C3380CC4-5D6E-409C-BE32-E72D297353CC}">
              <c16:uniqueId val="{00000000-C389-4916-BCA2-9A637F833FC0}"/>
            </c:ext>
          </c:extLst>
        </c:ser>
        <c:dLbls>
          <c:showLegendKey val="0"/>
          <c:showVal val="0"/>
          <c:showCatName val="0"/>
          <c:showSerName val="0"/>
          <c:showPercent val="0"/>
          <c:showBubbleSize val="0"/>
          <c:showLeaderLines val="1"/>
        </c:dLbls>
        <c:firstSliceAng val="0"/>
      </c:pieChart>
      <c:spPr>
        <a:noFill/>
        <a:ln>
          <a:noFill/>
        </a:ln>
        <a:effectLst/>
      </c:spPr>
    </c:plotArea>
    <c:legend>
      <c:legendPos val="r"/>
      <c:legendEntry>
        <c:idx val="0"/>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Entry>
      <c:legendEntry>
        <c:idx val="2"/>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0.70556176966280038"/>
          <c:y val="0.20597241377539097"/>
          <c:w val="0.22136984785853961"/>
          <c:h val="0.4440047282598924"/>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ZA" b="1"/>
              <a:t>Mode</a:t>
            </a:r>
            <a:r>
              <a:rPr lang="en-ZA" b="1" baseline="0"/>
              <a:t> of Teaching per Region</a:t>
            </a:r>
            <a:endParaRPr lang="en-Z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5314405778675431E-2"/>
          <c:y val="0.17228901825438511"/>
          <c:w val="0.69156007818335652"/>
          <c:h val="0.71995129530494928"/>
        </c:manualLayout>
      </c:layout>
      <c:barChart>
        <c:barDir val="col"/>
        <c:grouping val="percentStacked"/>
        <c:varyColors val="0"/>
        <c:ser>
          <c:idx val="0"/>
          <c:order val="0"/>
          <c:tx>
            <c:strRef>
              <c:f>'Mode of Teaching'!$Q$10</c:f>
              <c:strCache>
                <c:ptCount val="1"/>
                <c:pt idx="0">
                  <c:v>Face-to-face</c:v>
                </c:pt>
              </c:strCache>
            </c:strRef>
          </c:tx>
          <c:spPr>
            <a:solidFill>
              <a:schemeClr val="accent1"/>
            </a:solidFill>
            <a:ln>
              <a:noFill/>
            </a:ln>
            <a:effectLst/>
          </c:spPr>
          <c:invertIfNegative val="0"/>
          <c:cat>
            <c:strRef>
              <c:f>'Mode of Teaching'!$R$9:$T$9</c:f>
              <c:strCache>
                <c:ptCount val="3"/>
                <c:pt idx="0">
                  <c:v>SANWATCE</c:v>
                </c:pt>
                <c:pt idx="1">
                  <c:v>WANWATCE</c:v>
                </c:pt>
                <c:pt idx="2">
                  <c:v>CEANWATCE</c:v>
                </c:pt>
              </c:strCache>
            </c:strRef>
          </c:cat>
          <c:val>
            <c:numRef>
              <c:f>'Mode of Teaching'!$R$10:$T$10</c:f>
              <c:numCache>
                <c:formatCode>General</c:formatCode>
                <c:ptCount val="3"/>
                <c:pt idx="0">
                  <c:v>4</c:v>
                </c:pt>
                <c:pt idx="1">
                  <c:v>0</c:v>
                </c:pt>
                <c:pt idx="2">
                  <c:v>6</c:v>
                </c:pt>
              </c:numCache>
            </c:numRef>
          </c:val>
          <c:extLst>
            <c:ext xmlns:c16="http://schemas.microsoft.com/office/drawing/2014/chart" uri="{C3380CC4-5D6E-409C-BE32-E72D297353CC}">
              <c16:uniqueId val="{00000002-C930-466B-80F3-832B492E4CB4}"/>
            </c:ext>
          </c:extLst>
        </c:ser>
        <c:ser>
          <c:idx val="1"/>
          <c:order val="1"/>
          <c:tx>
            <c:strRef>
              <c:f>'Mode of Teaching'!$Q$11</c:f>
              <c:strCache>
                <c:ptCount val="1"/>
                <c:pt idx="0">
                  <c:v>Blended</c:v>
                </c:pt>
              </c:strCache>
            </c:strRef>
          </c:tx>
          <c:spPr>
            <a:solidFill>
              <a:schemeClr val="accent2"/>
            </a:solidFill>
            <a:ln>
              <a:noFill/>
            </a:ln>
            <a:effectLst/>
          </c:spPr>
          <c:invertIfNegative val="0"/>
          <c:cat>
            <c:strRef>
              <c:f>'Mode of Teaching'!$R$9:$T$9</c:f>
              <c:strCache>
                <c:ptCount val="3"/>
                <c:pt idx="0">
                  <c:v>SANWATCE</c:v>
                </c:pt>
                <c:pt idx="1">
                  <c:v>WANWATCE</c:v>
                </c:pt>
                <c:pt idx="2">
                  <c:v>CEANWATCE</c:v>
                </c:pt>
              </c:strCache>
            </c:strRef>
          </c:cat>
          <c:val>
            <c:numRef>
              <c:f>'Mode of Teaching'!$R$11:$T$11</c:f>
              <c:numCache>
                <c:formatCode>General</c:formatCode>
                <c:ptCount val="3"/>
                <c:pt idx="0">
                  <c:v>0</c:v>
                </c:pt>
                <c:pt idx="1">
                  <c:v>5</c:v>
                </c:pt>
                <c:pt idx="2">
                  <c:v>1</c:v>
                </c:pt>
              </c:numCache>
            </c:numRef>
          </c:val>
          <c:extLst>
            <c:ext xmlns:c16="http://schemas.microsoft.com/office/drawing/2014/chart" uri="{C3380CC4-5D6E-409C-BE32-E72D297353CC}">
              <c16:uniqueId val="{00000003-C930-466B-80F3-832B492E4CB4}"/>
            </c:ext>
          </c:extLst>
        </c:ser>
        <c:ser>
          <c:idx val="2"/>
          <c:order val="2"/>
          <c:tx>
            <c:strRef>
              <c:f>'Mode of Teaching'!$Q$12</c:f>
              <c:strCache>
                <c:ptCount val="1"/>
                <c:pt idx="0">
                  <c:v>E-learning</c:v>
                </c:pt>
              </c:strCache>
            </c:strRef>
          </c:tx>
          <c:spPr>
            <a:solidFill>
              <a:schemeClr val="accent3"/>
            </a:solidFill>
            <a:ln>
              <a:noFill/>
            </a:ln>
            <a:effectLst/>
          </c:spPr>
          <c:invertIfNegative val="0"/>
          <c:cat>
            <c:strRef>
              <c:f>'Mode of Teaching'!$R$9:$T$9</c:f>
              <c:strCache>
                <c:ptCount val="3"/>
                <c:pt idx="0">
                  <c:v>SANWATCE</c:v>
                </c:pt>
                <c:pt idx="1">
                  <c:v>WANWATCE</c:v>
                </c:pt>
                <c:pt idx="2">
                  <c:v>CEANWATCE</c:v>
                </c:pt>
              </c:strCache>
            </c:strRef>
          </c:cat>
          <c:val>
            <c:numRef>
              <c:f>'Mode of Teaching'!$R$12:$T$12</c:f>
              <c:numCache>
                <c:formatCode>General</c:formatCode>
                <c:ptCount val="3"/>
                <c:pt idx="0">
                  <c:v>4</c:v>
                </c:pt>
                <c:pt idx="1">
                  <c:v>7</c:v>
                </c:pt>
                <c:pt idx="2">
                  <c:v>0</c:v>
                </c:pt>
              </c:numCache>
            </c:numRef>
          </c:val>
          <c:extLst>
            <c:ext xmlns:c16="http://schemas.microsoft.com/office/drawing/2014/chart" uri="{C3380CC4-5D6E-409C-BE32-E72D297353CC}">
              <c16:uniqueId val="{00000004-C930-466B-80F3-832B492E4CB4}"/>
            </c:ext>
          </c:extLst>
        </c:ser>
        <c:dLbls>
          <c:showLegendKey val="0"/>
          <c:showVal val="0"/>
          <c:showCatName val="0"/>
          <c:showSerName val="0"/>
          <c:showPercent val="0"/>
          <c:showBubbleSize val="0"/>
        </c:dLbls>
        <c:gapWidth val="150"/>
        <c:overlap val="100"/>
        <c:axId val="330746192"/>
        <c:axId val="154788944"/>
      </c:barChart>
      <c:catAx>
        <c:axId val="330746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4788944"/>
        <c:crosses val="autoZero"/>
        <c:auto val="1"/>
        <c:lblAlgn val="ctr"/>
        <c:lblOffset val="100"/>
        <c:noMultiLvlLbl val="0"/>
      </c:catAx>
      <c:valAx>
        <c:axId val="154788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0746192"/>
        <c:crosses val="autoZero"/>
        <c:crossBetween val="between"/>
      </c:valAx>
      <c:spPr>
        <a:noFill/>
        <a:ln>
          <a:noFill/>
        </a:ln>
        <a:effectLst/>
      </c:spPr>
    </c:plotArea>
    <c:legend>
      <c:legendPos val="r"/>
      <c:layout>
        <c:manualLayout>
          <c:xMode val="edge"/>
          <c:yMode val="edge"/>
          <c:x val="0.81857156619770688"/>
          <c:y val="0.43836932174798504"/>
          <c:w val="0.13188539665977145"/>
          <c:h val="0.235162917131792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 Id="rId4" Type="http://schemas.openxmlformats.org/officeDocument/2006/relationships/chart" Target="../charts/chart25.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1</xdr:col>
      <xdr:colOff>807720</xdr:colOff>
      <xdr:row>11</xdr:row>
      <xdr:rowOff>64770</xdr:rowOff>
    </xdr:from>
    <xdr:to>
      <xdr:col>7</xdr:col>
      <xdr:colOff>388620</xdr:colOff>
      <xdr:row>26</xdr:row>
      <xdr:rowOff>64770</xdr:rowOff>
    </xdr:to>
    <xdr:graphicFrame macro="">
      <xdr:nvGraphicFramePr>
        <xdr:cNvPr id="2" name="Chart 1">
          <a:extLst>
            <a:ext uri="{FF2B5EF4-FFF2-40B4-BE49-F238E27FC236}">
              <a16:creationId xmlns:a16="http://schemas.microsoft.com/office/drawing/2014/main" id="{BEFF3E99-3AD6-4B1B-8E1D-93B34E4942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8</xdr:row>
      <xdr:rowOff>79829</xdr:rowOff>
    </xdr:from>
    <xdr:to>
      <xdr:col>8</xdr:col>
      <xdr:colOff>766535</xdr:colOff>
      <xdr:row>25</xdr:row>
      <xdr:rowOff>172355</xdr:rowOff>
    </xdr:to>
    <xdr:graphicFrame macro="">
      <xdr:nvGraphicFramePr>
        <xdr:cNvPr id="3" name="Chart 2">
          <a:extLst>
            <a:ext uri="{FF2B5EF4-FFF2-40B4-BE49-F238E27FC236}">
              <a16:creationId xmlns:a16="http://schemas.microsoft.com/office/drawing/2014/main" id="{4D5F4B6B-98D6-42E3-947D-CCB56401EB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13608</xdr:colOff>
      <xdr:row>14</xdr:row>
      <xdr:rowOff>61687</xdr:rowOff>
    </xdr:from>
    <xdr:to>
      <xdr:col>23</xdr:col>
      <xdr:colOff>412751</xdr:colOff>
      <xdr:row>29</xdr:row>
      <xdr:rowOff>83458</xdr:rowOff>
    </xdr:to>
    <xdr:graphicFrame macro="">
      <xdr:nvGraphicFramePr>
        <xdr:cNvPr id="2" name="Chart 4">
          <a:extLst>
            <a:ext uri="{FF2B5EF4-FFF2-40B4-BE49-F238E27FC236}">
              <a16:creationId xmlns:a16="http://schemas.microsoft.com/office/drawing/2014/main" id="{DD3DDE9E-CEEB-4144-88B4-380FAC1509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1018265</xdr:colOff>
      <xdr:row>9</xdr:row>
      <xdr:rowOff>58502</xdr:rowOff>
    </xdr:from>
    <xdr:to>
      <xdr:col>10</xdr:col>
      <xdr:colOff>398205</xdr:colOff>
      <xdr:row>26</xdr:row>
      <xdr:rowOff>60400</xdr:rowOff>
    </xdr:to>
    <xdr:graphicFrame macro="">
      <xdr:nvGraphicFramePr>
        <xdr:cNvPr id="3" name="Chart 2">
          <a:extLst>
            <a:ext uri="{FF2B5EF4-FFF2-40B4-BE49-F238E27FC236}">
              <a16:creationId xmlns:a16="http://schemas.microsoft.com/office/drawing/2014/main" id="{91EFC61E-6368-437A-99E7-42DBF8FB96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14</xdr:row>
      <xdr:rowOff>0</xdr:rowOff>
    </xdr:from>
    <xdr:to>
      <xdr:col>25</xdr:col>
      <xdr:colOff>112058</xdr:colOff>
      <xdr:row>27</xdr:row>
      <xdr:rowOff>151279</xdr:rowOff>
    </xdr:to>
    <xdr:graphicFrame macro="">
      <xdr:nvGraphicFramePr>
        <xdr:cNvPr id="5" name="Chart 4">
          <a:extLst>
            <a:ext uri="{FF2B5EF4-FFF2-40B4-BE49-F238E27FC236}">
              <a16:creationId xmlns:a16="http://schemas.microsoft.com/office/drawing/2014/main" id="{A5C1CBDD-9D69-4254-9692-E2180A2877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799353</xdr:colOff>
      <xdr:row>7</xdr:row>
      <xdr:rowOff>81429</xdr:rowOff>
    </xdr:from>
    <xdr:to>
      <xdr:col>12</xdr:col>
      <xdr:colOff>433294</xdr:colOff>
      <xdr:row>22</xdr:row>
      <xdr:rowOff>23159</xdr:rowOff>
    </xdr:to>
    <xdr:graphicFrame macro="">
      <xdr:nvGraphicFramePr>
        <xdr:cNvPr id="2" name="Chart 1">
          <a:extLst>
            <a:ext uri="{FF2B5EF4-FFF2-40B4-BE49-F238E27FC236}">
              <a16:creationId xmlns:a16="http://schemas.microsoft.com/office/drawing/2014/main" id="{5373AE5E-3F1E-4F1B-8217-29D8BD68FD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216647</xdr:colOff>
      <xdr:row>13</xdr:row>
      <xdr:rowOff>156135</xdr:rowOff>
    </xdr:from>
    <xdr:to>
      <xdr:col>22</xdr:col>
      <xdr:colOff>410883</xdr:colOff>
      <xdr:row>28</xdr:row>
      <xdr:rowOff>97864</xdr:rowOff>
    </xdr:to>
    <xdr:graphicFrame macro="">
      <xdr:nvGraphicFramePr>
        <xdr:cNvPr id="3" name="Chart 2">
          <a:extLst>
            <a:ext uri="{FF2B5EF4-FFF2-40B4-BE49-F238E27FC236}">
              <a16:creationId xmlns:a16="http://schemas.microsoft.com/office/drawing/2014/main" id="{EA00EA3A-D50B-4602-BC42-9D394ECE0A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92074</xdr:colOff>
      <xdr:row>17</xdr:row>
      <xdr:rowOff>128587</xdr:rowOff>
    </xdr:from>
    <xdr:to>
      <xdr:col>4</xdr:col>
      <xdr:colOff>647700</xdr:colOff>
      <xdr:row>25</xdr:row>
      <xdr:rowOff>142875</xdr:rowOff>
    </xdr:to>
    <xdr:graphicFrame macro="">
      <xdr:nvGraphicFramePr>
        <xdr:cNvPr id="2" name="Chart 1">
          <a:extLst>
            <a:ext uri="{FF2B5EF4-FFF2-40B4-BE49-F238E27FC236}">
              <a16:creationId xmlns:a16="http://schemas.microsoft.com/office/drawing/2014/main" id="{76353F9C-FB96-46CA-AC4F-1F5E24F09A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446087</xdr:colOff>
      <xdr:row>20</xdr:row>
      <xdr:rowOff>38101</xdr:rowOff>
    </xdr:from>
    <xdr:to>
      <xdr:col>9</xdr:col>
      <xdr:colOff>423862</xdr:colOff>
      <xdr:row>28</xdr:row>
      <xdr:rowOff>0</xdr:rowOff>
    </xdr:to>
    <xdr:graphicFrame macro="">
      <xdr:nvGraphicFramePr>
        <xdr:cNvPr id="3" name="Chart 2">
          <a:extLst>
            <a:ext uri="{FF2B5EF4-FFF2-40B4-BE49-F238E27FC236}">
              <a16:creationId xmlns:a16="http://schemas.microsoft.com/office/drawing/2014/main" id="{D97C954C-D6A7-430D-BBA0-56AA09DE8B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206375</xdr:colOff>
      <xdr:row>10</xdr:row>
      <xdr:rowOff>130175</xdr:rowOff>
    </xdr:from>
    <xdr:to>
      <xdr:col>13</xdr:col>
      <xdr:colOff>698500</xdr:colOff>
      <xdr:row>21</xdr:row>
      <xdr:rowOff>171450</xdr:rowOff>
    </xdr:to>
    <xdr:graphicFrame macro="">
      <xdr:nvGraphicFramePr>
        <xdr:cNvPr id="4" name="Chart 3">
          <a:extLst>
            <a:ext uri="{FF2B5EF4-FFF2-40B4-BE49-F238E27FC236}">
              <a16:creationId xmlns:a16="http://schemas.microsoft.com/office/drawing/2014/main" id="{86DDABF1-9985-4319-BE3E-4F9E8691AA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104775</xdr:colOff>
      <xdr:row>11</xdr:row>
      <xdr:rowOff>3175</xdr:rowOff>
    </xdr:from>
    <xdr:to>
      <xdr:col>20</xdr:col>
      <xdr:colOff>165100</xdr:colOff>
      <xdr:row>21</xdr:row>
      <xdr:rowOff>165100</xdr:rowOff>
    </xdr:to>
    <xdr:graphicFrame macro="">
      <xdr:nvGraphicFramePr>
        <xdr:cNvPr id="5" name="Chart 4">
          <a:extLst>
            <a:ext uri="{FF2B5EF4-FFF2-40B4-BE49-F238E27FC236}">
              <a16:creationId xmlns:a16="http://schemas.microsoft.com/office/drawing/2014/main" id="{03F690FE-3E26-4A23-A201-F184E467DC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1238249</xdr:colOff>
      <xdr:row>0</xdr:row>
      <xdr:rowOff>67582</xdr:rowOff>
    </xdr:from>
    <xdr:to>
      <xdr:col>14</xdr:col>
      <xdr:colOff>223107</xdr:colOff>
      <xdr:row>16</xdr:row>
      <xdr:rowOff>11207</xdr:rowOff>
    </xdr:to>
    <xdr:graphicFrame macro="">
      <xdr:nvGraphicFramePr>
        <xdr:cNvPr id="2" name="Chart 1">
          <a:extLst>
            <a:ext uri="{FF2B5EF4-FFF2-40B4-BE49-F238E27FC236}">
              <a16:creationId xmlns:a16="http://schemas.microsoft.com/office/drawing/2014/main" id="{65E0817D-C4B9-4022-A0D5-7F03C2D6432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412249</xdr:colOff>
      <xdr:row>24</xdr:row>
      <xdr:rowOff>93770</xdr:rowOff>
    </xdr:from>
    <xdr:to>
      <xdr:col>1</xdr:col>
      <xdr:colOff>5640042</xdr:colOff>
      <xdr:row>40</xdr:row>
      <xdr:rowOff>28816</xdr:rowOff>
    </xdr:to>
    <xdr:graphicFrame macro="">
      <xdr:nvGraphicFramePr>
        <xdr:cNvPr id="3" name="Chart 2">
          <a:extLst>
            <a:ext uri="{FF2B5EF4-FFF2-40B4-BE49-F238E27FC236}">
              <a16:creationId xmlns:a16="http://schemas.microsoft.com/office/drawing/2014/main" id="{A409A6D9-CDB5-43A1-BDF8-98EB7D3E61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371475</xdr:colOff>
      <xdr:row>14</xdr:row>
      <xdr:rowOff>184149</xdr:rowOff>
    </xdr:from>
    <xdr:to>
      <xdr:col>17</xdr:col>
      <xdr:colOff>304800</xdr:colOff>
      <xdr:row>24</xdr:row>
      <xdr:rowOff>155574</xdr:rowOff>
    </xdr:to>
    <xdr:graphicFrame macro="">
      <xdr:nvGraphicFramePr>
        <xdr:cNvPr id="3" name="Chart 2">
          <a:extLst>
            <a:ext uri="{FF2B5EF4-FFF2-40B4-BE49-F238E27FC236}">
              <a16:creationId xmlns:a16="http://schemas.microsoft.com/office/drawing/2014/main" id="{1F870E44-85CA-427A-99A7-CBD153FE02D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22226</xdr:colOff>
      <xdr:row>21</xdr:row>
      <xdr:rowOff>104775</xdr:rowOff>
    </xdr:from>
    <xdr:to>
      <xdr:col>7</xdr:col>
      <xdr:colOff>614363</xdr:colOff>
      <xdr:row>32</xdr:row>
      <xdr:rowOff>152400</xdr:rowOff>
    </xdr:to>
    <xdr:graphicFrame macro="">
      <xdr:nvGraphicFramePr>
        <xdr:cNvPr id="6" name="Chart 5">
          <a:extLst>
            <a:ext uri="{FF2B5EF4-FFF2-40B4-BE49-F238E27FC236}">
              <a16:creationId xmlns:a16="http://schemas.microsoft.com/office/drawing/2014/main" id="{16F69367-13AC-4629-9833-26B2A81A642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1268132</xdr:colOff>
      <xdr:row>10</xdr:row>
      <xdr:rowOff>171075</xdr:rowOff>
    </xdr:from>
    <xdr:to>
      <xdr:col>10</xdr:col>
      <xdr:colOff>100851</xdr:colOff>
      <xdr:row>24</xdr:row>
      <xdr:rowOff>35485</xdr:rowOff>
    </xdr:to>
    <xdr:graphicFrame macro="">
      <xdr:nvGraphicFramePr>
        <xdr:cNvPr id="2" name="Chart 1">
          <a:extLst>
            <a:ext uri="{FF2B5EF4-FFF2-40B4-BE49-F238E27FC236}">
              <a16:creationId xmlns:a16="http://schemas.microsoft.com/office/drawing/2014/main" id="{86C8E0F5-7861-4AC4-8324-CB62DC2E7C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522942</xdr:colOff>
      <xdr:row>14</xdr:row>
      <xdr:rowOff>178548</xdr:rowOff>
    </xdr:from>
    <xdr:to>
      <xdr:col>20</xdr:col>
      <xdr:colOff>702236</xdr:colOff>
      <xdr:row>29</xdr:row>
      <xdr:rowOff>120277</xdr:rowOff>
    </xdr:to>
    <xdr:graphicFrame macro="">
      <xdr:nvGraphicFramePr>
        <xdr:cNvPr id="5" name="Chart 4">
          <a:extLst>
            <a:ext uri="{FF2B5EF4-FFF2-40B4-BE49-F238E27FC236}">
              <a16:creationId xmlns:a16="http://schemas.microsoft.com/office/drawing/2014/main" id="{DFF70472-411A-4883-9181-7FACE6CEF35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457495</xdr:colOff>
      <xdr:row>10</xdr:row>
      <xdr:rowOff>96936</xdr:rowOff>
    </xdr:from>
    <xdr:to>
      <xdr:col>9</xdr:col>
      <xdr:colOff>270817</xdr:colOff>
      <xdr:row>27</xdr:row>
      <xdr:rowOff>101500</xdr:rowOff>
    </xdr:to>
    <xdr:graphicFrame macro="">
      <xdr:nvGraphicFramePr>
        <xdr:cNvPr id="2" name="Chart 1">
          <a:extLst>
            <a:ext uri="{FF2B5EF4-FFF2-40B4-BE49-F238E27FC236}">
              <a16:creationId xmlns:a16="http://schemas.microsoft.com/office/drawing/2014/main" id="{E4A23D08-E218-45DE-9FE0-C18CA98EBBD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594327</xdr:colOff>
      <xdr:row>14</xdr:row>
      <xdr:rowOff>22412</xdr:rowOff>
    </xdr:from>
    <xdr:to>
      <xdr:col>19</xdr:col>
      <xdr:colOff>823148</xdr:colOff>
      <xdr:row>28</xdr:row>
      <xdr:rowOff>164629</xdr:rowOff>
    </xdr:to>
    <xdr:graphicFrame macro="">
      <xdr:nvGraphicFramePr>
        <xdr:cNvPr id="3" name="Chart 2">
          <a:extLst>
            <a:ext uri="{FF2B5EF4-FFF2-40B4-BE49-F238E27FC236}">
              <a16:creationId xmlns:a16="http://schemas.microsoft.com/office/drawing/2014/main" id="{A2783482-063E-4023-844A-C913A1DCE12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414616</xdr:colOff>
      <xdr:row>13</xdr:row>
      <xdr:rowOff>67048</xdr:rowOff>
    </xdr:from>
    <xdr:to>
      <xdr:col>7</xdr:col>
      <xdr:colOff>120218</xdr:colOff>
      <xdr:row>27</xdr:row>
      <xdr:rowOff>180326</xdr:rowOff>
    </xdr:to>
    <xdr:graphicFrame macro="">
      <xdr:nvGraphicFramePr>
        <xdr:cNvPr id="2" name="Chart 1">
          <a:extLst>
            <a:ext uri="{FF2B5EF4-FFF2-40B4-BE49-F238E27FC236}">
              <a16:creationId xmlns:a16="http://schemas.microsoft.com/office/drawing/2014/main" id="{5F7FF1BE-0E14-4B0D-85EE-E14CD56F22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336921</xdr:colOff>
      <xdr:row>16</xdr:row>
      <xdr:rowOff>6742</xdr:rowOff>
    </xdr:from>
    <xdr:to>
      <xdr:col>16</xdr:col>
      <xdr:colOff>69357</xdr:colOff>
      <xdr:row>31</xdr:row>
      <xdr:rowOff>115594</xdr:rowOff>
    </xdr:to>
    <xdr:graphicFrame macro="">
      <xdr:nvGraphicFramePr>
        <xdr:cNvPr id="3" name="Chart 2">
          <a:extLst>
            <a:ext uri="{FF2B5EF4-FFF2-40B4-BE49-F238E27FC236}">
              <a16:creationId xmlns:a16="http://schemas.microsoft.com/office/drawing/2014/main" id="{5617CFA5-9159-472D-8C6D-E71DB8664D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682625</xdr:colOff>
      <xdr:row>8</xdr:row>
      <xdr:rowOff>96837</xdr:rowOff>
    </xdr:from>
    <xdr:to>
      <xdr:col>12</xdr:col>
      <xdr:colOff>215900</xdr:colOff>
      <xdr:row>23</xdr:row>
      <xdr:rowOff>131762</xdr:rowOff>
    </xdr:to>
    <xdr:graphicFrame macro="">
      <xdr:nvGraphicFramePr>
        <xdr:cNvPr id="2" name="Chart 1">
          <a:extLst>
            <a:ext uri="{FF2B5EF4-FFF2-40B4-BE49-F238E27FC236}">
              <a16:creationId xmlns:a16="http://schemas.microsoft.com/office/drawing/2014/main" id="{01E71E02-19DC-443C-93D6-80DC14BE72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17</xdr:col>
      <xdr:colOff>753629</xdr:colOff>
      <xdr:row>0</xdr:row>
      <xdr:rowOff>65233</xdr:rowOff>
    </xdr:from>
    <xdr:to>
      <xdr:col>24</xdr:col>
      <xdr:colOff>218685</xdr:colOff>
      <xdr:row>13</xdr:row>
      <xdr:rowOff>69529</xdr:rowOff>
    </xdr:to>
    <xdr:graphicFrame macro="">
      <xdr:nvGraphicFramePr>
        <xdr:cNvPr id="2" name="Chart 1">
          <a:extLst>
            <a:ext uri="{FF2B5EF4-FFF2-40B4-BE49-F238E27FC236}">
              <a16:creationId xmlns:a16="http://schemas.microsoft.com/office/drawing/2014/main" id="{663BAB41-C300-4C67-AE23-918E297096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157124</xdr:colOff>
      <xdr:row>12</xdr:row>
      <xdr:rowOff>139775</xdr:rowOff>
    </xdr:from>
    <xdr:to>
      <xdr:col>15</xdr:col>
      <xdr:colOff>293836</xdr:colOff>
      <xdr:row>27</xdr:row>
      <xdr:rowOff>120726</xdr:rowOff>
    </xdr:to>
    <xdr:graphicFrame macro="">
      <xdr:nvGraphicFramePr>
        <xdr:cNvPr id="3" name="Chart 2">
          <a:extLst>
            <a:ext uri="{FF2B5EF4-FFF2-40B4-BE49-F238E27FC236}">
              <a16:creationId xmlns:a16="http://schemas.microsoft.com/office/drawing/2014/main" id="{F859949F-4911-42C9-9D20-F89BD26041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2</xdr:col>
      <xdr:colOff>1</xdr:colOff>
      <xdr:row>10</xdr:row>
      <xdr:rowOff>20636</xdr:rowOff>
    </xdr:from>
    <xdr:to>
      <xdr:col>8</xdr:col>
      <xdr:colOff>633413</xdr:colOff>
      <xdr:row>25</xdr:row>
      <xdr:rowOff>9525</xdr:rowOff>
    </xdr:to>
    <xdr:graphicFrame macro="">
      <xdr:nvGraphicFramePr>
        <xdr:cNvPr id="2" name="Chart 1">
          <a:extLst>
            <a:ext uri="{FF2B5EF4-FFF2-40B4-BE49-F238E27FC236}">
              <a16:creationId xmlns:a16="http://schemas.microsoft.com/office/drawing/2014/main" id="{226D9B24-FBE5-4796-A597-2383E2E15E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icipant Qualificatio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6"/>
  <sheetViews>
    <sheetView topLeftCell="B1" zoomScale="123" zoomScaleNormal="85" workbookViewId="0">
      <selection activeCell="D24" sqref="D24"/>
    </sheetView>
  </sheetViews>
  <sheetFormatPr defaultRowHeight="14.25" x14ac:dyDescent="0.45"/>
  <cols>
    <col min="2" max="2" width="10.86328125" bestFit="1" customWidth="1"/>
    <col min="3" max="3" width="10.86328125" customWidth="1"/>
    <col min="4" max="4" width="28.59765625" customWidth="1"/>
    <col min="5" max="5" width="13.265625" bestFit="1" customWidth="1"/>
    <col min="6" max="6" width="15.3984375" customWidth="1"/>
    <col min="7" max="7" width="16" customWidth="1"/>
    <col min="8" max="8" width="26.1328125" bestFit="1" customWidth="1"/>
  </cols>
  <sheetData>
    <row r="2" spans="2:8" ht="14.65" thickBot="1" x14ac:dyDescent="0.5">
      <c r="B2" s="81"/>
      <c r="C2" s="187" t="s">
        <v>0</v>
      </c>
      <c r="D2" s="187" t="s">
        <v>1</v>
      </c>
      <c r="E2" s="187" t="s">
        <v>2</v>
      </c>
      <c r="F2" s="187" t="s">
        <v>3</v>
      </c>
      <c r="G2" s="187" t="s">
        <v>4</v>
      </c>
      <c r="H2" s="187" t="s">
        <v>5</v>
      </c>
    </row>
    <row r="3" spans="2:8" x14ac:dyDescent="0.45">
      <c r="B3" s="124" t="s">
        <v>6</v>
      </c>
      <c r="C3" s="118" t="s">
        <v>7</v>
      </c>
      <c r="D3" s="188" t="s">
        <v>8</v>
      </c>
      <c r="E3" s="188"/>
      <c r="F3" s="188"/>
      <c r="G3" s="188"/>
      <c r="H3" s="189"/>
    </row>
    <row r="4" spans="2:8" x14ac:dyDescent="0.45">
      <c r="B4" s="83" t="s">
        <v>9</v>
      </c>
      <c r="C4" s="22"/>
      <c r="D4" s="22"/>
      <c r="E4" s="22"/>
      <c r="F4" s="22" t="s">
        <v>10</v>
      </c>
      <c r="G4" s="22" t="s">
        <v>11</v>
      </c>
      <c r="H4" s="86" t="s">
        <v>12</v>
      </c>
    </row>
    <row r="5" spans="2:8" x14ac:dyDescent="0.45">
      <c r="B5" s="103" t="s">
        <v>13</v>
      </c>
      <c r="C5" s="70" t="s">
        <v>7</v>
      </c>
      <c r="D5" s="22"/>
      <c r="E5" s="22"/>
      <c r="F5" s="22" t="s">
        <v>10</v>
      </c>
      <c r="G5" s="22" t="s">
        <v>11</v>
      </c>
      <c r="H5" s="86" t="s">
        <v>12</v>
      </c>
    </row>
    <row r="6" spans="2:8" ht="28.5" x14ac:dyDescent="0.45">
      <c r="B6" s="103" t="s">
        <v>14</v>
      </c>
      <c r="C6" s="70" t="s">
        <v>7</v>
      </c>
      <c r="D6" s="18" t="s">
        <v>15</v>
      </c>
      <c r="E6" s="22"/>
      <c r="F6" s="22"/>
      <c r="G6" s="22"/>
      <c r="H6" s="86"/>
    </row>
    <row r="7" spans="2:8" x14ac:dyDescent="0.45">
      <c r="B7" s="192" t="s">
        <v>395</v>
      </c>
      <c r="C7" s="193"/>
      <c r="D7" s="701"/>
      <c r="E7" s="154"/>
      <c r="F7" s="154"/>
      <c r="G7" s="154"/>
      <c r="H7" s="194"/>
    </row>
    <row r="8" spans="2:8" ht="14.65" thickBot="1" x14ac:dyDescent="0.5">
      <c r="B8" s="125" t="s">
        <v>16</v>
      </c>
      <c r="C8" s="116" t="s">
        <v>17</v>
      </c>
      <c r="D8" s="24"/>
      <c r="E8" s="24"/>
      <c r="F8" s="24"/>
      <c r="G8" s="24"/>
      <c r="H8" s="190"/>
    </row>
    <row r="9" spans="2:8" x14ac:dyDescent="0.45">
      <c r="B9" s="124" t="s">
        <v>18</v>
      </c>
      <c r="C9" s="118" t="s">
        <v>7</v>
      </c>
      <c r="D9" s="188" t="s">
        <v>19</v>
      </c>
      <c r="E9" s="189" t="s">
        <v>20</v>
      </c>
      <c r="F9" s="188"/>
      <c r="G9" s="188"/>
      <c r="H9" s="189" t="s">
        <v>20</v>
      </c>
    </row>
    <row r="10" spans="2:8" x14ac:dyDescent="0.45">
      <c r="B10" s="103" t="s">
        <v>21</v>
      </c>
      <c r="C10" s="70" t="s">
        <v>7</v>
      </c>
      <c r="D10" s="22" t="s">
        <v>22</v>
      </c>
      <c r="E10" s="22" t="s">
        <v>429</v>
      </c>
      <c r="F10" s="22" t="s">
        <v>23</v>
      </c>
      <c r="G10" s="22"/>
      <c r="H10" s="86" t="s">
        <v>429</v>
      </c>
    </row>
    <row r="11" spans="2:8" x14ac:dyDescent="0.45">
      <c r="B11" s="103" t="s">
        <v>24</v>
      </c>
      <c r="C11" s="70" t="s">
        <v>17</v>
      </c>
      <c r="D11" s="22"/>
      <c r="E11" s="22"/>
      <c r="F11" s="22"/>
      <c r="G11" s="22"/>
      <c r="H11" s="86"/>
    </row>
    <row r="12" spans="2:8" ht="14.65" thickBot="1" x14ac:dyDescent="0.5">
      <c r="B12" s="125" t="s">
        <v>25</v>
      </c>
      <c r="C12" s="116" t="s">
        <v>7</v>
      </c>
      <c r="D12" s="24" t="s">
        <v>8</v>
      </c>
      <c r="E12" s="24"/>
      <c r="F12" s="24"/>
      <c r="G12" s="24"/>
      <c r="H12" s="190" t="s">
        <v>26</v>
      </c>
    </row>
    <row r="13" spans="2:8" x14ac:dyDescent="0.45">
      <c r="B13" s="124" t="s">
        <v>27</v>
      </c>
      <c r="C13" s="118" t="s">
        <v>17</v>
      </c>
      <c r="D13" s="188"/>
      <c r="E13" s="188"/>
      <c r="F13" s="188"/>
      <c r="G13" s="188"/>
      <c r="H13" s="189"/>
    </row>
    <row r="14" spans="2:8" x14ac:dyDescent="0.45">
      <c r="B14" s="83" t="s">
        <v>28</v>
      </c>
      <c r="C14" s="22" t="s">
        <v>17</v>
      </c>
      <c r="D14" s="22"/>
      <c r="E14" s="22"/>
      <c r="F14" s="22"/>
      <c r="G14" s="22"/>
      <c r="H14" s="86"/>
    </row>
    <row r="15" spans="2:8" x14ac:dyDescent="0.45">
      <c r="B15" s="192" t="s">
        <v>29</v>
      </c>
      <c r="C15" s="193" t="s">
        <v>7</v>
      </c>
      <c r="D15" s="154" t="s">
        <v>8</v>
      </c>
      <c r="E15" s="154"/>
      <c r="F15" s="154"/>
      <c r="G15" s="154"/>
      <c r="H15" s="194"/>
    </row>
    <row r="16" spans="2:8" ht="14.65" thickBot="1" x14ac:dyDescent="0.5">
      <c r="B16" s="195" t="s">
        <v>30</v>
      </c>
      <c r="C16" s="127" t="s">
        <v>7</v>
      </c>
      <c r="D16" s="127" t="s">
        <v>31</v>
      </c>
      <c r="E16" s="127"/>
      <c r="F16" s="127"/>
      <c r="G16" s="127"/>
      <c r="H16" s="128"/>
    </row>
  </sheetData>
  <pageMargins left="0.7" right="0.7" top="0.75" bottom="0.75" header="0.3" footer="0.3"/>
  <pageSetup paperSize="9" orientation="portrait"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5"/>
  <sheetViews>
    <sheetView topLeftCell="B1" zoomScale="103" zoomScaleNormal="70" workbookViewId="0">
      <selection activeCell="N6" sqref="N6"/>
    </sheetView>
  </sheetViews>
  <sheetFormatPr defaultRowHeight="14.25" x14ac:dyDescent="0.45"/>
  <cols>
    <col min="2" max="2" width="23.6640625" customWidth="1"/>
    <col min="3" max="3" width="6.3984375" customWidth="1"/>
    <col min="4" max="4" width="5.73046875" customWidth="1"/>
    <col min="5" max="5" width="6.59765625" bestFit="1" customWidth="1"/>
    <col min="6" max="7" width="5.86328125" bestFit="1" customWidth="1"/>
    <col min="8" max="8" width="11.3984375" customWidth="1"/>
    <col min="9" max="9" width="6.6640625" customWidth="1"/>
    <col min="11" max="11" width="20.9296875" customWidth="1"/>
    <col min="12" max="12" width="10.59765625" bestFit="1" customWidth="1"/>
    <col min="13" max="13" width="11.59765625" bestFit="1" customWidth="1"/>
    <col min="14" max="14" width="11.86328125" bestFit="1" customWidth="1"/>
    <col min="15" max="15" width="8.06640625" customWidth="1"/>
  </cols>
  <sheetData>
    <row r="1" spans="2:15" ht="14.65" thickBot="1" x14ac:dyDescent="0.5"/>
    <row r="2" spans="2:15" x14ac:dyDescent="0.45">
      <c r="B2" s="870" t="s">
        <v>420</v>
      </c>
      <c r="C2" s="851" t="s">
        <v>200</v>
      </c>
      <c r="D2" s="875"/>
      <c r="E2" s="849" t="s">
        <v>199</v>
      </c>
      <c r="F2" s="875"/>
      <c r="G2" s="850"/>
      <c r="H2" s="225" t="s">
        <v>198</v>
      </c>
      <c r="I2" s="876" t="s">
        <v>407</v>
      </c>
    </row>
    <row r="3" spans="2:15" ht="14.65" thickBot="1" x14ac:dyDescent="0.5">
      <c r="B3" s="871"/>
      <c r="C3" s="227" t="s">
        <v>9</v>
      </c>
      <c r="D3" s="566" t="s">
        <v>13</v>
      </c>
      <c r="E3" s="565" t="s">
        <v>18</v>
      </c>
      <c r="F3" s="566" t="s">
        <v>21</v>
      </c>
      <c r="G3" s="567" t="s">
        <v>25</v>
      </c>
      <c r="H3" s="566" t="s">
        <v>28</v>
      </c>
      <c r="I3" s="877"/>
    </row>
    <row r="4" spans="2:15" x14ac:dyDescent="0.45">
      <c r="B4" s="338" t="s">
        <v>390</v>
      </c>
      <c r="C4" s="579">
        <v>0</v>
      </c>
      <c r="D4" s="545">
        <v>3</v>
      </c>
      <c r="E4" s="544">
        <v>1</v>
      </c>
      <c r="F4" s="545">
        <v>3</v>
      </c>
      <c r="G4" s="546">
        <v>0</v>
      </c>
      <c r="H4" s="545">
        <v>1</v>
      </c>
      <c r="I4" s="527">
        <f>SUM(C4:H4)</f>
        <v>8</v>
      </c>
    </row>
    <row r="5" spans="2:15" x14ac:dyDescent="0.45">
      <c r="B5" s="325" t="s">
        <v>391</v>
      </c>
      <c r="C5" s="580">
        <v>0</v>
      </c>
      <c r="D5" s="6">
        <v>0</v>
      </c>
      <c r="E5" s="547">
        <v>0</v>
      </c>
      <c r="F5" s="6">
        <v>0</v>
      </c>
      <c r="G5" s="548">
        <v>4</v>
      </c>
      <c r="H5" s="6">
        <v>0</v>
      </c>
      <c r="I5" s="494">
        <f>SUM(C5:H5)</f>
        <v>4</v>
      </c>
    </row>
    <row r="6" spans="2:15" x14ac:dyDescent="0.45">
      <c r="B6" s="325" t="s">
        <v>392</v>
      </c>
      <c r="C6" s="580">
        <v>0</v>
      </c>
      <c r="D6" s="6">
        <v>0</v>
      </c>
      <c r="E6" s="547">
        <v>0</v>
      </c>
      <c r="F6" s="6">
        <v>4</v>
      </c>
      <c r="G6" s="548">
        <v>0</v>
      </c>
      <c r="H6" s="6">
        <v>0</v>
      </c>
      <c r="I6" s="494">
        <f>SUM(C6:H6)</f>
        <v>4</v>
      </c>
    </row>
    <row r="7" spans="2:15" ht="14.65" thickBot="1" x14ac:dyDescent="0.5">
      <c r="B7" s="538" t="s">
        <v>233</v>
      </c>
      <c r="C7" s="581">
        <v>1</v>
      </c>
      <c r="D7" s="550">
        <v>0</v>
      </c>
      <c r="E7" s="549">
        <v>0</v>
      </c>
      <c r="F7" s="550">
        <v>0</v>
      </c>
      <c r="G7" s="551">
        <v>0</v>
      </c>
      <c r="H7" s="550">
        <v>0</v>
      </c>
      <c r="I7" s="525">
        <f>SUM(C7:H7)</f>
        <v>1</v>
      </c>
    </row>
    <row r="8" spans="2:15" ht="14.65" thickBot="1" x14ac:dyDescent="0.5">
      <c r="B8" s="515" t="s">
        <v>407</v>
      </c>
      <c r="C8" s="589">
        <f t="shared" ref="C8:I8" si="0">SUM(C4:C7)</f>
        <v>1</v>
      </c>
      <c r="D8" s="553">
        <f t="shared" si="0"/>
        <v>3</v>
      </c>
      <c r="E8" s="552">
        <f t="shared" si="0"/>
        <v>1</v>
      </c>
      <c r="F8" s="553">
        <f t="shared" si="0"/>
        <v>7</v>
      </c>
      <c r="G8" s="554">
        <f t="shared" si="0"/>
        <v>4</v>
      </c>
      <c r="H8" s="553">
        <f t="shared" si="0"/>
        <v>1</v>
      </c>
      <c r="I8" s="526">
        <f t="shared" si="0"/>
        <v>17</v>
      </c>
    </row>
    <row r="9" spans="2:15" ht="14.65" thickBot="1" x14ac:dyDescent="0.5"/>
    <row r="10" spans="2:15" ht="16.149999999999999" thickBot="1" x14ac:dyDescent="0.55000000000000004">
      <c r="E10" s="867"/>
      <c r="F10" s="867"/>
      <c r="G10" s="867"/>
      <c r="H10" s="867"/>
      <c r="K10" s="340" t="s">
        <v>188</v>
      </c>
      <c r="L10" s="451" t="s">
        <v>200</v>
      </c>
      <c r="M10" s="332" t="s">
        <v>199</v>
      </c>
      <c r="N10" s="333" t="s">
        <v>198</v>
      </c>
      <c r="O10" s="576" t="s">
        <v>407</v>
      </c>
    </row>
    <row r="11" spans="2:15" x14ac:dyDescent="0.45">
      <c r="K11" s="338" t="s">
        <v>390</v>
      </c>
      <c r="L11" s="539">
        <v>3</v>
      </c>
      <c r="M11" s="540">
        <v>4</v>
      </c>
      <c r="N11" s="562">
        <v>1</v>
      </c>
      <c r="O11" s="527">
        <f>SUM(L11:N11)</f>
        <v>8</v>
      </c>
    </row>
    <row r="12" spans="2:15" x14ac:dyDescent="0.45">
      <c r="K12" s="325" t="s">
        <v>391</v>
      </c>
      <c r="L12" s="541">
        <v>0</v>
      </c>
      <c r="M12" s="224">
        <v>4</v>
      </c>
      <c r="N12" s="223">
        <v>0</v>
      </c>
      <c r="O12" s="494">
        <f>SUM(L12:N12)</f>
        <v>4</v>
      </c>
    </row>
    <row r="13" spans="2:15" x14ac:dyDescent="0.45">
      <c r="K13" s="325" t="s">
        <v>392</v>
      </c>
      <c r="L13" s="541">
        <v>0</v>
      </c>
      <c r="M13" s="224">
        <v>4</v>
      </c>
      <c r="N13" s="223">
        <v>0</v>
      </c>
      <c r="O13" s="494">
        <f>SUM(L13:N13)</f>
        <v>4</v>
      </c>
    </row>
    <row r="14" spans="2:15" ht="14.65" thickBot="1" x14ac:dyDescent="0.5">
      <c r="K14" s="538" t="s">
        <v>233</v>
      </c>
      <c r="L14" s="542">
        <v>1</v>
      </c>
      <c r="M14" s="543">
        <v>0</v>
      </c>
      <c r="N14" s="28">
        <v>0</v>
      </c>
      <c r="O14" s="525">
        <v>1</v>
      </c>
    </row>
    <row r="15" spans="2:15" ht="14.65" thickBot="1" x14ac:dyDescent="0.5">
      <c r="K15" s="515" t="s">
        <v>407</v>
      </c>
      <c r="L15" s="478">
        <f>SUM(L11:L14)</f>
        <v>4</v>
      </c>
      <c r="M15" s="522">
        <f>SUM(M11:M14)</f>
        <v>12</v>
      </c>
      <c r="N15" s="479">
        <f>SUM(N11:N14)</f>
        <v>1</v>
      </c>
      <c r="O15" s="526">
        <f>SUM(O11:O14)</f>
        <v>17</v>
      </c>
    </row>
  </sheetData>
  <mergeCells count="5">
    <mergeCell ref="I2:I3"/>
    <mergeCell ref="E10:H10"/>
    <mergeCell ref="B2:B3"/>
    <mergeCell ref="C2:D2"/>
    <mergeCell ref="E2:G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8"/>
  <sheetViews>
    <sheetView workbookViewId="0">
      <selection activeCell="K34" sqref="K34"/>
    </sheetView>
  </sheetViews>
  <sheetFormatPr defaultRowHeight="14.25" x14ac:dyDescent="0.45"/>
  <cols>
    <col min="2" max="2" width="17.59765625" bestFit="1" customWidth="1"/>
    <col min="3" max="18" width="5.3984375" bestFit="1" customWidth="1"/>
    <col min="19" max="19" width="6.265625" customWidth="1"/>
  </cols>
  <sheetData>
    <row r="1" spans="2:19" ht="14.65" thickBot="1" x14ac:dyDescent="0.5"/>
    <row r="2" spans="2:19" ht="14.65" thickBot="1" x14ac:dyDescent="0.5">
      <c r="B2" s="847" t="s">
        <v>187</v>
      </c>
      <c r="C2" s="880" t="s">
        <v>414</v>
      </c>
      <c r="D2" s="881"/>
      <c r="E2" s="881"/>
      <c r="F2" s="881"/>
      <c r="G2" s="881"/>
      <c r="H2" s="881"/>
      <c r="I2" s="881"/>
      <c r="J2" s="881"/>
      <c r="K2" s="881"/>
      <c r="L2" s="881"/>
      <c r="M2" s="881"/>
      <c r="N2" s="881"/>
      <c r="O2" s="881"/>
      <c r="P2" s="881"/>
      <c r="Q2" s="881"/>
      <c r="R2" s="881"/>
      <c r="S2" s="882"/>
    </row>
    <row r="3" spans="2:19" x14ac:dyDescent="0.45">
      <c r="B3" s="883"/>
      <c r="C3" s="851" t="s">
        <v>200</v>
      </c>
      <c r="D3" s="875"/>
      <c r="E3" s="875"/>
      <c r="F3" s="850"/>
      <c r="G3" s="849" t="s">
        <v>199</v>
      </c>
      <c r="H3" s="875"/>
      <c r="I3" s="875"/>
      <c r="J3" s="850"/>
      <c r="K3" s="849" t="s">
        <v>198</v>
      </c>
      <c r="L3" s="875"/>
      <c r="M3" s="875"/>
      <c r="N3" s="850"/>
      <c r="O3" s="849" t="s">
        <v>357</v>
      </c>
      <c r="P3" s="875"/>
      <c r="Q3" s="875"/>
      <c r="R3" s="850"/>
      <c r="S3" s="878" t="s">
        <v>407</v>
      </c>
    </row>
    <row r="4" spans="2:19" ht="14.65" thickBot="1" x14ac:dyDescent="0.5">
      <c r="B4" s="848"/>
      <c r="C4" s="450" t="s">
        <v>212</v>
      </c>
      <c r="D4" s="99" t="s">
        <v>213</v>
      </c>
      <c r="E4" s="99" t="s">
        <v>214</v>
      </c>
      <c r="F4" s="100" t="s">
        <v>215</v>
      </c>
      <c r="G4" s="98" t="s">
        <v>212</v>
      </c>
      <c r="H4" s="99" t="s">
        <v>213</v>
      </c>
      <c r="I4" s="99" t="s">
        <v>214</v>
      </c>
      <c r="J4" s="100" t="s">
        <v>215</v>
      </c>
      <c r="K4" s="98" t="s">
        <v>212</v>
      </c>
      <c r="L4" s="99" t="s">
        <v>213</v>
      </c>
      <c r="M4" s="99" t="s">
        <v>214</v>
      </c>
      <c r="N4" s="100" t="s">
        <v>215</v>
      </c>
      <c r="O4" s="98" t="s">
        <v>212</v>
      </c>
      <c r="P4" s="99" t="s">
        <v>213</v>
      </c>
      <c r="Q4" s="99" t="s">
        <v>214</v>
      </c>
      <c r="R4" s="100" t="s">
        <v>215</v>
      </c>
      <c r="S4" s="879"/>
    </row>
    <row r="5" spans="2:19" x14ac:dyDescent="0.45">
      <c r="B5" s="537" t="s">
        <v>379</v>
      </c>
      <c r="C5" s="539">
        <v>19</v>
      </c>
      <c r="D5" s="540">
        <v>30</v>
      </c>
      <c r="E5" s="540">
        <v>6</v>
      </c>
      <c r="F5" s="556">
        <v>2</v>
      </c>
      <c r="G5" s="555">
        <v>0</v>
      </c>
      <c r="H5" s="545">
        <v>0</v>
      </c>
      <c r="I5" s="545">
        <v>0</v>
      </c>
      <c r="J5" s="546">
        <v>0</v>
      </c>
      <c r="K5" s="544">
        <v>27</v>
      </c>
      <c r="L5" s="545">
        <v>67</v>
      </c>
      <c r="M5" s="545">
        <v>38</v>
      </c>
      <c r="N5" s="546">
        <v>12</v>
      </c>
      <c r="O5" s="462">
        <f>SUM(C5,G5,K5)</f>
        <v>46</v>
      </c>
      <c r="P5" s="557">
        <f>SUM(D5,H5,L5)</f>
        <v>97</v>
      </c>
      <c r="Q5" s="557">
        <f>SUM(E5,I5,M5)</f>
        <v>44</v>
      </c>
      <c r="R5" s="463">
        <f>SUM(F5,J5,N5)</f>
        <v>14</v>
      </c>
      <c r="S5" s="490">
        <f>SUM(O5:R5)</f>
        <v>201</v>
      </c>
    </row>
    <row r="6" spans="2:19" x14ac:dyDescent="0.45">
      <c r="B6" s="87" t="s">
        <v>380</v>
      </c>
      <c r="C6" s="541">
        <v>0</v>
      </c>
      <c r="D6" s="224">
        <v>0</v>
      </c>
      <c r="E6" s="224">
        <v>0</v>
      </c>
      <c r="F6" s="559">
        <v>0</v>
      </c>
      <c r="G6" s="558">
        <v>33</v>
      </c>
      <c r="H6" s="6">
        <v>45</v>
      </c>
      <c r="I6" s="6">
        <v>63</v>
      </c>
      <c r="J6" s="548">
        <v>14</v>
      </c>
      <c r="K6" s="468">
        <v>0</v>
      </c>
      <c r="L6" s="224">
        <v>8</v>
      </c>
      <c r="M6" s="224">
        <v>18</v>
      </c>
      <c r="N6" s="559">
        <v>5</v>
      </c>
      <c r="O6" s="468">
        <f t="shared" ref="O6:O8" si="0">SUM(C6,G6,K6)</f>
        <v>33</v>
      </c>
      <c r="P6" s="222">
        <f t="shared" ref="P6:P8" si="1">SUM(D6,H6,L6)</f>
        <v>53</v>
      </c>
      <c r="Q6" s="222">
        <f t="shared" ref="Q6:Q8" si="2">SUM(E6,I6,M6)</f>
        <v>81</v>
      </c>
      <c r="R6" s="469">
        <f t="shared" ref="R6:R8" si="3">SUM(F6,J6,N6)</f>
        <v>19</v>
      </c>
      <c r="S6" s="491">
        <f t="shared" ref="S6:S8" si="4">SUM(O6:R6)</f>
        <v>186</v>
      </c>
    </row>
    <row r="7" spans="2:19" ht="14.65" thickBot="1" x14ac:dyDescent="0.5">
      <c r="B7" s="538" t="s">
        <v>381</v>
      </c>
      <c r="C7" s="542">
        <v>244</v>
      </c>
      <c r="D7" s="543">
        <v>4</v>
      </c>
      <c r="E7" s="543">
        <v>0</v>
      </c>
      <c r="F7" s="561">
        <v>0</v>
      </c>
      <c r="G7" s="560">
        <v>15</v>
      </c>
      <c r="H7" s="543">
        <v>72</v>
      </c>
      <c r="I7" s="543">
        <v>62</v>
      </c>
      <c r="J7" s="564">
        <v>16</v>
      </c>
      <c r="K7" s="474">
        <v>0</v>
      </c>
      <c r="L7" s="543">
        <v>0</v>
      </c>
      <c r="M7" s="543">
        <v>0</v>
      </c>
      <c r="N7" s="561">
        <v>0</v>
      </c>
      <c r="O7" s="474">
        <f t="shared" si="0"/>
        <v>259</v>
      </c>
      <c r="P7" s="226">
        <f t="shared" si="1"/>
        <v>76</v>
      </c>
      <c r="Q7" s="226">
        <f t="shared" si="2"/>
        <v>62</v>
      </c>
      <c r="R7" s="475">
        <f t="shared" si="3"/>
        <v>16</v>
      </c>
      <c r="S7" s="492">
        <f t="shared" si="4"/>
        <v>413</v>
      </c>
    </row>
    <row r="8" spans="2:19" ht="14.65" thickBot="1" x14ac:dyDescent="0.5">
      <c r="B8" s="340" t="s">
        <v>407</v>
      </c>
      <c r="C8" s="478">
        <f t="shared" ref="C8:K8" si="5">SUM(C5:C7)</f>
        <v>263</v>
      </c>
      <c r="D8" s="522">
        <f t="shared" si="5"/>
        <v>34</v>
      </c>
      <c r="E8" s="522">
        <f t="shared" si="5"/>
        <v>6</v>
      </c>
      <c r="F8" s="477">
        <f t="shared" si="5"/>
        <v>2</v>
      </c>
      <c r="G8" s="476">
        <f t="shared" si="5"/>
        <v>48</v>
      </c>
      <c r="H8" s="522">
        <f t="shared" si="5"/>
        <v>117</v>
      </c>
      <c r="I8" s="522">
        <f t="shared" si="5"/>
        <v>125</v>
      </c>
      <c r="J8" s="477">
        <f t="shared" si="5"/>
        <v>30</v>
      </c>
      <c r="K8" s="476">
        <f t="shared" si="5"/>
        <v>27</v>
      </c>
      <c r="L8" s="476">
        <f t="shared" ref="L8:N8" si="6">SUM(L5:L7)</f>
        <v>75</v>
      </c>
      <c r="M8" s="476">
        <f t="shared" si="6"/>
        <v>56</v>
      </c>
      <c r="N8" s="476">
        <f t="shared" si="6"/>
        <v>17</v>
      </c>
      <c r="O8" s="476">
        <f t="shared" si="0"/>
        <v>338</v>
      </c>
      <c r="P8" s="522">
        <f t="shared" si="1"/>
        <v>226</v>
      </c>
      <c r="Q8" s="522">
        <f t="shared" si="2"/>
        <v>187</v>
      </c>
      <c r="R8" s="477">
        <f t="shared" si="3"/>
        <v>49</v>
      </c>
      <c r="S8" s="493">
        <f t="shared" si="4"/>
        <v>800</v>
      </c>
    </row>
  </sheetData>
  <mergeCells count="7">
    <mergeCell ref="O3:R3"/>
    <mergeCell ref="S3:S4"/>
    <mergeCell ref="C2:S2"/>
    <mergeCell ref="B2:B4"/>
    <mergeCell ref="C3:F3"/>
    <mergeCell ref="G3:J3"/>
    <mergeCell ref="K3:N3"/>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4"/>
  <sheetViews>
    <sheetView topLeftCell="B1" zoomScale="115" zoomScaleNormal="85" workbookViewId="0">
      <selection activeCell="C13" sqref="C13"/>
    </sheetView>
  </sheetViews>
  <sheetFormatPr defaultRowHeight="14.25" x14ac:dyDescent="0.45"/>
  <cols>
    <col min="2" max="2" width="21.86328125" bestFit="1" customWidth="1"/>
    <col min="3" max="3" width="6.59765625" bestFit="1" customWidth="1"/>
    <col min="4" max="4" width="5.796875" customWidth="1"/>
    <col min="5" max="5" width="5.86328125" customWidth="1"/>
    <col min="6" max="6" width="7.59765625" bestFit="1" customWidth="1"/>
    <col min="7" max="7" width="8.1328125" bestFit="1" customWidth="1"/>
    <col min="8" max="8" width="10.265625" customWidth="1"/>
    <col min="9" max="9" width="6.3984375" bestFit="1" customWidth="1"/>
    <col min="10" max="10" width="5.59765625" bestFit="1" customWidth="1"/>
    <col min="11" max="11" width="6" bestFit="1" customWidth="1"/>
    <col min="12" max="12" width="5.59765625" bestFit="1" customWidth="1"/>
    <col min="13" max="13" width="10.86328125" bestFit="1" customWidth="1"/>
    <col min="14" max="14" width="10" customWidth="1"/>
    <col min="15" max="15" width="5.1328125" bestFit="1" customWidth="1"/>
    <col min="16" max="16" width="5.86328125" bestFit="1" customWidth="1"/>
    <col min="17" max="17" width="5.59765625" bestFit="1" customWidth="1"/>
    <col min="18" max="18" width="21.86328125" bestFit="1" customWidth="1"/>
    <col min="19" max="19" width="10.59765625" bestFit="1" customWidth="1"/>
    <col min="20" max="20" width="11.59765625" bestFit="1" customWidth="1"/>
    <col min="21" max="21" width="11.86328125" bestFit="1" customWidth="1"/>
    <col min="22" max="22" width="8.19921875" customWidth="1"/>
  </cols>
  <sheetData>
    <row r="1" spans="2:22" ht="14.65" thickBot="1" x14ac:dyDescent="0.5"/>
    <row r="2" spans="2:22" ht="14.65" thickBot="1" x14ac:dyDescent="0.5">
      <c r="C2" s="886" t="s">
        <v>417</v>
      </c>
      <c r="D2" s="887"/>
      <c r="E2" s="887"/>
      <c r="F2" s="887"/>
      <c r="G2" s="887"/>
      <c r="H2" s="887"/>
      <c r="I2" s="887"/>
      <c r="J2" s="887"/>
      <c r="K2" s="887"/>
      <c r="L2" s="887"/>
      <c r="M2" s="887"/>
      <c r="N2" s="887"/>
      <c r="O2" s="887"/>
      <c r="P2" s="887"/>
      <c r="Q2" s="868" t="s">
        <v>407</v>
      </c>
    </row>
    <row r="3" spans="2:22" ht="14.65" thickBot="1" x14ac:dyDescent="0.5">
      <c r="B3" s="700" t="s">
        <v>416</v>
      </c>
      <c r="C3" s="476" t="s">
        <v>6</v>
      </c>
      <c r="D3" s="522" t="s">
        <v>9</v>
      </c>
      <c r="E3" s="522" t="s">
        <v>13</v>
      </c>
      <c r="F3" s="522" t="s">
        <v>14</v>
      </c>
      <c r="G3" s="522" t="s">
        <v>16</v>
      </c>
      <c r="H3" s="666" t="s">
        <v>395</v>
      </c>
      <c r="I3" s="476" t="s">
        <v>18</v>
      </c>
      <c r="J3" s="522" t="s">
        <v>21</v>
      </c>
      <c r="K3" s="522" t="s">
        <v>24</v>
      </c>
      <c r="L3" s="522" t="s">
        <v>25</v>
      </c>
      <c r="M3" s="476" t="s">
        <v>27</v>
      </c>
      <c r="N3" s="522" t="s">
        <v>28</v>
      </c>
      <c r="O3" s="522" t="s">
        <v>29</v>
      </c>
      <c r="P3" s="479" t="s">
        <v>30</v>
      </c>
      <c r="Q3" s="869"/>
    </row>
    <row r="4" spans="2:22" ht="14.65" thickBot="1" x14ac:dyDescent="0.5">
      <c r="B4" s="537" t="s">
        <v>386</v>
      </c>
      <c r="C4" s="544">
        <v>21</v>
      </c>
      <c r="D4" s="545">
        <v>0</v>
      </c>
      <c r="E4" s="545">
        <v>20</v>
      </c>
      <c r="F4" s="582">
        <v>0</v>
      </c>
      <c r="G4" s="546">
        <v>0</v>
      </c>
      <c r="H4" s="740">
        <v>0</v>
      </c>
      <c r="I4" s="544">
        <v>0</v>
      </c>
      <c r="J4" s="545">
        <v>8</v>
      </c>
      <c r="K4" s="545">
        <v>0</v>
      </c>
      <c r="L4" s="546">
        <v>63</v>
      </c>
      <c r="M4" s="544">
        <v>0</v>
      </c>
      <c r="N4" s="545">
        <v>31</v>
      </c>
      <c r="O4" s="545">
        <v>0</v>
      </c>
      <c r="P4" s="546">
        <v>0</v>
      </c>
      <c r="Q4" s="490">
        <f t="shared" ref="Q4:Q10" si="0">SUM(C4:P4)</f>
        <v>143</v>
      </c>
    </row>
    <row r="5" spans="2:22" ht="14.65" thickBot="1" x14ac:dyDescent="0.5">
      <c r="B5" s="325" t="s">
        <v>230</v>
      </c>
      <c r="C5" s="549">
        <v>0</v>
      </c>
      <c r="D5" s="550">
        <v>124</v>
      </c>
      <c r="E5" s="550">
        <v>0</v>
      </c>
      <c r="F5" s="582">
        <v>0</v>
      </c>
      <c r="G5" s="546">
        <v>0</v>
      </c>
      <c r="H5" s="740">
        <v>0</v>
      </c>
      <c r="I5" s="544">
        <v>0</v>
      </c>
      <c r="J5" s="550">
        <v>0</v>
      </c>
      <c r="K5" s="545">
        <v>0</v>
      </c>
      <c r="L5" s="548">
        <v>0</v>
      </c>
      <c r="M5" s="544">
        <v>0</v>
      </c>
      <c r="N5" s="6">
        <v>0</v>
      </c>
      <c r="O5" s="545">
        <v>0</v>
      </c>
      <c r="P5" s="546">
        <v>0</v>
      </c>
      <c r="Q5" s="577">
        <f t="shared" si="0"/>
        <v>124</v>
      </c>
    </row>
    <row r="6" spans="2:22" ht="14.65" thickBot="1" x14ac:dyDescent="0.5">
      <c r="B6" s="87" t="s">
        <v>240</v>
      </c>
      <c r="C6" s="549">
        <v>0</v>
      </c>
      <c r="D6" s="6">
        <v>0</v>
      </c>
      <c r="E6" s="6">
        <v>99</v>
      </c>
      <c r="F6" s="582">
        <v>0</v>
      </c>
      <c r="G6" s="548">
        <v>0</v>
      </c>
      <c r="H6" s="740">
        <v>0</v>
      </c>
      <c r="I6" s="544">
        <v>0</v>
      </c>
      <c r="J6" s="6">
        <v>97</v>
      </c>
      <c r="K6" s="545">
        <v>0</v>
      </c>
      <c r="L6" s="548">
        <v>0</v>
      </c>
      <c r="M6" s="544">
        <v>0</v>
      </c>
      <c r="N6" s="6">
        <v>0</v>
      </c>
      <c r="O6" s="545">
        <v>0</v>
      </c>
      <c r="P6" s="546">
        <v>0</v>
      </c>
      <c r="Q6" s="577">
        <f t="shared" si="0"/>
        <v>196</v>
      </c>
    </row>
    <row r="7" spans="2:22" ht="14.65" thickBot="1" x14ac:dyDescent="0.5">
      <c r="B7" s="87" t="s">
        <v>242</v>
      </c>
      <c r="C7" s="549">
        <v>20</v>
      </c>
      <c r="D7" s="6">
        <v>0</v>
      </c>
      <c r="E7" s="6">
        <v>5</v>
      </c>
      <c r="F7" s="582">
        <v>0</v>
      </c>
      <c r="G7" s="548">
        <v>0</v>
      </c>
      <c r="H7" s="740">
        <v>0</v>
      </c>
      <c r="I7" s="544">
        <v>0</v>
      </c>
      <c r="J7" s="6">
        <v>21</v>
      </c>
      <c r="K7" s="545">
        <v>0</v>
      </c>
      <c r="L7" s="548">
        <v>0</v>
      </c>
      <c r="M7" s="544">
        <v>0</v>
      </c>
      <c r="N7" s="6">
        <v>0</v>
      </c>
      <c r="O7" s="6">
        <v>12</v>
      </c>
      <c r="P7" s="546">
        <v>0</v>
      </c>
      <c r="Q7" s="577">
        <f t="shared" si="0"/>
        <v>58</v>
      </c>
    </row>
    <row r="8" spans="2:22" ht="14.65" thickBot="1" x14ac:dyDescent="0.5">
      <c r="B8" s="326" t="s">
        <v>252</v>
      </c>
      <c r="C8" s="549">
        <v>0</v>
      </c>
      <c r="D8" s="6">
        <v>0</v>
      </c>
      <c r="E8" s="6">
        <v>0</v>
      </c>
      <c r="F8" s="582">
        <v>0</v>
      </c>
      <c r="G8" s="548">
        <v>10</v>
      </c>
      <c r="H8" s="740">
        <v>0</v>
      </c>
      <c r="I8" s="547">
        <v>62</v>
      </c>
      <c r="J8" s="6">
        <v>0</v>
      </c>
      <c r="K8" s="545">
        <v>0</v>
      </c>
      <c r="L8" s="548">
        <v>0</v>
      </c>
      <c r="M8" s="547">
        <v>30</v>
      </c>
      <c r="N8" s="6">
        <v>0</v>
      </c>
      <c r="O8" s="6">
        <v>0</v>
      </c>
      <c r="P8" s="546">
        <v>0</v>
      </c>
      <c r="Q8" s="577">
        <f t="shared" si="0"/>
        <v>102</v>
      </c>
    </row>
    <row r="9" spans="2:22" ht="14.65" thickBot="1" x14ac:dyDescent="0.5">
      <c r="B9" s="327" t="s">
        <v>258</v>
      </c>
      <c r="C9" s="549">
        <v>0</v>
      </c>
      <c r="D9" s="6">
        <v>0</v>
      </c>
      <c r="E9" s="6">
        <v>0</v>
      </c>
      <c r="F9" s="582">
        <v>0</v>
      </c>
      <c r="G9" s="548">
        <v>0</v>
      </c>
      <c r="H9" s="740">
        <v>0</v>
      </c>
      <c r="I9" s="547">
        <v>0</v>
      </c>
      <c r="J9" s="6">
        <v>5</v>
      </c>
      <c r="K9" s="545">
        <v>0</v>
      </c>
      <c r="L9" s="548">
        <v>0</v>
      </c>
      <c r="M9" s="547">
        <v>26</v>
      </c>
      <c r="N9" s="6">
        <v>0</v>
      </c>
      <c r="O9" s="6">
        <v>0</v>
      </c>
      <c r="P9" s="546">
        <v>0</v>
      </c>
      <c r="Q9" s="577">
        <f t="shared" si="0"/>
        <v>31</v>
      </c>
    </row>
    <row r="10" spans="2:22" ht="14.65" thickBot="1" x14ac:dyDescent="0.5">
      <c r="B10" s="328" t="s">
        <v>428</v>
      </c>
      <c r="C10" s="549">
        <v>0</v>
      </c>
      <c r="D10" s="550">
        <v>0</v>
      </c>
      <c r="E10" s="550">
        <v>0</v>
      </c>
      <c r="F10" s="741">
        <v>0</v>
      </c>
      <c r="G10" s="551">
        <v>6</v>
      </c>
      <c r="H10" s="742">
        <v>0</v>
      </c>
      <c r="I10" s="549">
        <v>0</v>
      </c>
      <c r="J10" s="550">
        <v>6</v>
      </c>
      <c r="K10" s="743">
        <v>0</v>
      </c>
      <c r="L10" s="551">
        <v>97</v>
      </c>
      <c r="M10" s="549">
        <v>64</v>
      </c>
      <c r="N10" s="550">
        <v>0</v>
      </c>
      <c r="O10" s="550">
        <v>12</v>
      </c>
      <c r="P10" s="744">
        <v>0</v>
      </c>
      <c r="Q10" s="578">
        <f t="shared" si="0"/>
        <v>185</v>
      </c>
    </row>
    <row r="11" spans="2:22" ht="14.65" thickBot="1" x14ac:dyDescent="0.5">
      <c r="B11" s="515" t="s">
        <v>407</v>
      </c>
      <c r="C11" s="476">
        <f>SUM(C4:C10)</f>
        <v>41</v>
      </c>
      <c r="D11" s="522">
        <f>SUM(D4:D10)</f>
        <v>124</v>
      </c>
      <c r="E11" s="522">
        <f>SUM(E4:E10)</f>
        <v>124</v>
      </c>
      <c r="F11" s="522">
        <f>SUM(F4:F10)</f>
        <v>0</v>
      </c>
      <c r="G11" s="477">
        <f>SUM(G4:G10)</f>
        <v>16</v>
      </c>
      <c r="H11" s="665">
        <v>0</v>
      </c>
      <c r="I11" s="476">
        <f t="shared" ref="I11:Q11" si="1">SUM(I4:I10)</f>
        <v>62</v>
      </c>
      <c r="J11" s="522">
        <f t="shared" si="1"/>
        <v>137</v>
      </c>
      <c r="K11" s="522">
        <f t="shared" si="1"/>
        <v>0</v>
      </c>
      <c r="L11" s="477">
        <f t="shared" si="1"/>
        <v>160</v>
      </c>
      <c r="M11" s="476">
        <f t="shared" si="1"/>
        <v>120</v>
      </c>
      <c r="N11" s="522">
        <f t="shared" si="1"/>
        <v>31</v>
      </c>
      <c r="O11" s="522">
        <f t="shared" si="1"/>
        <v>24</v>
      </c>
      <c r="P11" s="477">
        <f t="shared" si="1"/>
        <v>0</v>
      </c>
      <c r="Q11" s="493">
        <f t="shared" si="1"/>
        <v>839</v>
      </c>
    </row>
    <row r="12" spans="2:22" ht="18.600000000000001" customHeight="1" x14ac:dyDescent="0.45"/>
    <row r="14" spans="2:22" ht="14.65" thickBot="1" x14ac:dyDescent="0.5"/>
    <row r="15" spans="2:22" x14ac:dyDescent="0.45">
      <c r="R15" s="870" t="s">
        <v>416</v>
      </c>
      <c r="S15" s="872" t="s">
        <v>417</v>
      </c>
      <c r="T15" s="873"/>
      <c r="U15" s="851"/>
      <c r="V15" s="884" t="s">
        <v>407</v>
      </c>
    </row>
    <row r="16" spans="2:22" ht="14.65" thickBot="1" x14ac:dyDescent="0.5">
      <c r="R16" s="871"/>
      <c r="S16" s="227" t="s">
        <v>200</v>
      </c>
      <c r="T16" s="566" t="s">
        <v>199</v>
      </c>
      <c r="U16" s="575" t="s">
        <v>198</v>
      </c>
      <c r="V16" s="885"/>
    </row>
    <row r="17" spans="18:22" x14ac:dyDescent="0.45">
      <c r="R17" s="537" t="s">
        <v>386</v>
      </c>
      <c r="S17" s="579">
        <v>41</v>
      </c>
      <c r="T17" s="545">
        <v>71</v>
      </c>
      <c r="U17" s="582">
        <v>31</v>
      </c>
      <c r="V17" s="490">
        <f>SUM(S17:U17)</f>
        <v>143</v>
      </c>
    </row>
    <row r="18" spans="18:22" x14ac:dyDescent="0.45">
      <c r="R18" s="325" t="s">
        <v>230</v>
      </c>
      <c r="S18" s="580">
        <v>124</v>
      </c>
      <c r="T18" s="6">
        <v>0</v>
      </c>
      <c r="U18" s="583">
        <v>0</v>
      </c>
      <c r="V18" s="491">
        <f t="shared" ref="V18:V24" si="2">SUM(S18:U18)</f>
        <v>124</v>
      </c>
    </row>
    <row r="19" spans="18:22" x14ac:dyDescent="0.45">
      <c r="R19" s="87" t="s">
        <v>240</v>
      </c>
      <c r="S19" s="580">
        <v>99</v>
      </c>
      <c r="T19" s="6">
        <v>97</v>
      </c>
      <c r="U19" s="583">
        <v>0</v>
      </c>
      <c r="V19" s="491">
        <f t="shared" si="2"/>
        <v>196</v>
      </c>
    </row>
    <row r="20" spans="18:22" x14ac:dyDescent="0.45">
      <c r="R20" s="87" t="s">
        <v>242</v>
      </c>
      <c r="S20" s="580">
        <v>25</v>
      </c>
      <c r="T20" s="6">
        <v>21</v>
      </c>
      <c r="U20" s="583">
        <v>12</v>
      </c>
      <c r="V20" s="491">
        <f t="shared" si="2"/>
        <v>58</v>
      </c>
    </row>
    <row r="21" spans="18:22" x14ac:dyDescent="0.45">
      <c r="R21" s="326" t="s">
        <v>252</v>
      </c>
      <c r="S21" s="580">
        <v>10</v>
      </c>
      <c r="T21" s="6">
        <v>62</v>
      </c>
      <c r="U21" s="583">
        <v>30</v>
      </c>
      <c r="V21" s="491">
        <f t="shared" si="2"/>
        <v>102</v>
      </c>
    </row>
    <row r="22" spans="18:22" x14ac:dyDescent="0.45">
      <c r="R22" s="327" t="s">
        <v>258</v>
      </c>
      <c r="S22" s="580">
        <v>0</v>
      </c>
      <c r="T22" s="6">
        <v>5</v>
      </c>
      <c r="U22" s="583">
        <v>26</v>
      </c>
      <c r="V22" s="491">
        <f t="shared" si="2"/>
        <v>31</v>
      </c>
    </row>
    <row r="23" spans="18:22" ht="14.65" thickBot="1" x14ac:dyDescent="0.5">
      <c r="R23" s="328" t="s">
        <v>428</v>
      </c>
      <c r="S23" s="581">
        <v>6</v>
      </c>
      <c r="T23" s="550">
        <v>103</v>
      </c>
      <c r="U23" s="584">
        <v>76</v>
      </c>
      <c r="V23" s="492">
        <f t="shared" si="2"/>
        <v>185</v>
      </c>
    </row>
    <row r="24" spans="18:22" ht="14.65" thickBot="1" x14ac:dyDescent="0.5">
      <c r="R24" s="515" t="s">
        <v>407</v>
      </c>
      <c r="S24" s="478">
        <f>SUM(S17:S23)</f>
        <v>305</v>
      </c>
      <c r="T24" s="522">
        <f>SUM(T17:T23)</f>
        <v>359</v>
      </c>
      <c r="U24" s="479">
        <f>SUM(U17:U23)</f>
        <v>175</v>
      </c>
      <c r="V24" s="493">
        <f t="shared" si="2"/>
        <v>839</v>
      </c>
    </row>
  </sheetData>
  <mergeCells count="5">
    <mergeCell ref="S15:U15"/>
    <mergeCell ref="V15:V16"/>
    <mergeCell ref="C2:P2"/>
    <mergeCell ref="Q2:Q3"/>
    <mergeCell ref="R15:R16"/>
  </mergeCells>
  <pageMargins left="0.7" right="0.7" top="0.75" bottom="0.75" header="0.3" footer="0.3"/>
  <pageSetup paperSize="9" orientation="portrait" horizontalDpi="360" verticalDpi="36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9"/>
  <sheetViews>
    <sheetView workbookViewId="0">
      <selection activeCell="L17" sqref="L17"/>
    </sheetView>
  </sheetViews>
  <sheetFormatPr defaultRowHeight="14.25" x14ac:dyDescent="0.45"/>
  <cols>
    <col min="2" max="2" width="17.59765625" customWidth="1"/>
    <col min="11" max="11" width="9.06640625" customWidth="1"/>
  </cols>
  <sheetData>
    <row r="2" spans="2:11" ht="14.65" thickBot="1" x14ac:dyDescent="0.5"/>
    <row r="3" spans="2:11" x14ac:dyDescent="0.45">
      <c r="B3" s="847" t="s">
        <v>185</v>
      </c>
      <c r="C3" s="873" t="s">
        <v>200</v>
      </c>
      <c r="D3" s="851"/>
      <c r="E3" s="852" t="s">
        <v>199</v>
      </c>
      <c r="F3" s="851"/>
      <c r="G3" s="852" t="s">
        <v>198</v>
      </c>
      <c r="H3" s="851"/>
      <c r="I3" s="852" t="s">
        <v>357</v>
      </c>
      <c r="J3" s="873"/>
      <c r="K3" s="868" t="s">
        <v>407</v>
      </c>
    </row>
    <row r="4" spans="2:11" ht="14.65" thickBot="1" x14ac:dyDescent="0.5">
      <c r="B4" s="848"/>
      <c r="C4" s="664" t="s">
        <v>352</v>
      </c>
      <c r="D4" s="566" t="s">
        <v>353</v>
      </c>
      <c r="E4" s="566" t="s">
        <v>352</v>
      </c>
      <c r="F4" s="566" t="s">
        <v>353</v>
      </c>
      <c r="G4" s="566" t="s">
        <v>352</v>
      </c>
      <c r="H4" s="566" t="s">
        <v>353</v>
      </c>
      <c r="I4" s="566" t="s">
        <v>352</v>
      </c>
      <c r="J4" s="729" t="s">
        <v>353</v>
      </c>
      <c r="K4" s="869"/>
    </row>
    <row r="5" spans="2:11" x14ac:dyDescent="0.45">
      <c r="B5" s="537" t="s">
        <v>374</v>
      </c>
      <c r="C5" s="519">
        <v>111</v>
      </c>
      <c r="D5" s="26">
        <v>170</v>
      </c>
      <c r="E5" s="26">
        <v>98</v>
      </c>
      <c r="F5" s="26">
        <v>37</v>
      </c>
      <c r="G5">
        <v>30</v>
      </c>
      <c r="H5" s="26">
        <v>42</v>
      </c>
      <c r="I5" s="130">
        <f>SUM(C5,E5,G5)</f>
        <v>239</v>
      </c>
      <c r="J5" s="482">
        <f>SUM(D5,F5,H5)</f>
        <v>249</v>
      </c>
      <c r="K5" s="490">
        <f>SUM(I5:J5)</f>
        <v>488</v>
      </c>
    </row>
    <row r="6" spans="2:11" x14ac:dyDescent="0.45">
      <c r="B6" s="87" t="s">
        <v>375</v>
      </c>
      <c r="C6" s="498">
        <v>0</v>
      </c>
      <c r="D6" s="1">
        <v>0</v>
      </c>
      <c r="E6" s="1">
        <v>113</v>
      </c>
      <c r="F6" s="1">
        <v>37</v>
      </c>
      <c r="G6" s="1">
        <v>16</v>
      </c>
      <c r="H6" s="1">
        <v>15</v>
      </c>
      <c r="I6" s="63">
        <f t="shared" ref="I6:I8" si="0">SUM(C6,E6,G6)</f>
        <v>129</v>
      </c>
      <c r="J6" s="97">
        <f t="shared" ref="J6:J8" si="1">SUM(D6,F6,H6)</f>
        <v>52</v>
      </c>
      <c r="K6" s="491">
        <f t="shared" ref="K6:K8" si="2">SUM(I6:J6)</f>
        <v>181</v>
      </c>
    </row>
    <row r="7" spans="2:11" x14ac:dyDescent="0.45">
      <c r="B7" s="325" t="s">
        <v>376</v>
      </c>
      <c r="C7" s="498">
        <v>11</v>
      </c>
      <c r="D7" s="1">
        <v>9</v>
      </c>
      <c r="E7" s="1">
        <v>22</v>
      </c>
      <c r="F7" s="1">
        <v>8</v>
      </c>
      <c r="G7" s="1">
        <v>0</v>
      </c>
      <c r="H7" s="1">
        <v>0</v>
      </c>
      <c r="I7" s="63">
        <f t="shared" si="0"/>
        <v>33</v>
      </c>
      <c r="J7" s="97">
        <f t="shared" si="1"/>
        <v>17</v>
      </c>
      <c r="K7" s="491">
        <f t="shared" si="2"/>
        <v>50</v>
      </c>
    </row>
    <row r="8" spans="2:11" ht="14.65" thickBot="1" x14ac:dyDescent="0.5">
      <c r="B8" s="339" t="s">
        <v>377</v>
      </c>
      <c r="C8" s="520">
        <v>0</v>
      </c>
      <c r="D8" s="81">
        <v>0</v>
      </c>
      <c r="E8" s="81">
        <v>0</v>
      </c>
      <c r="F8" s="81">
        <v>0</v>
      </c>
      <c r="G8" s="81">
        <v>39</v>
      </c>
      <c r="H8" s="81">
        <v>33</v>
      </c>
      <c r="I8" s="82">
        <f t="shared" si="0"/>
        <v>39</v>
      </c>
      <c r="J8" s="480">
        <f t="shared" si="1"/>
        <v>33</v>
      </c>
      <c r="K8" s="492">
        <f t="shared" si="2"/>
        <v>72</v>
      </c>
    </row>
    <row r="9" spans="2:11" ht="14.65" thickBot="1" x14ac:dyDescent="0.5">
      <c r="B9" s="340" t="s">
        <v>407</v>
      </c>
      <c r="C9" s="451">
        <f t="shared" ref="C9:K9" si="3">SUM(C5:C8)</f>
        <v>122</v>
      </c>
      <c r="D9" s="332">
        <f t="shared" si="3"/>
        <v>179</v>
      </c>
      <c r="E9" s="332">
        <f t="shared" si="3"/>
        <v>233</v>
      </c>
      <c r="F9" s="332">
        <f t="shared" si="3"/>
        <v>82</v>
      </c>
      <c r="G9" s="332">
        <f t="shared" si="3"/>
        <v>85</v>
      </c>
      <c r="H9" s="332">
        <f t="shared" si="3"/>
        <v>90</v>
      </c>
      <c r="I9" s="332">
        <f t="shared" si="3"/>
        <v>440</v>
      </c>
      <c r="J9" s="333">
        <f t="shared" si="3"/>
        <v>351</v>
      </c>
      <c r="K9" s="493">
        <f t="shared" si="3"/>
        <v>791</v>
      </c>
    </row>
  </sheetData>
  <mergeCells count="6">
    <mergeCell ref="B3:B4"/>
    <mergeCell ref="K3:K4"/>
    <mergeCell ref="C3:D3"/>
    <mergeCell ref="E3:F3"/>
    <mergeCell ref="G3:H3"/>
    <mergeCell ref="I3:J3"/>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4"/>
  <sheetViews>
    <sheetView topLeftCell="S1" zoomScale="102" zoomScaleNormal="112" workbookViewId="0">
      <selection activeCell="Z2" sqref="Z2:AI8"/>
    </sheetView>
  </sheetViews>
  <sheetFormatPr defaultRowHeight="14.25" x14ac:dyDescent="0.45"/>
  <cols>
    <col min="2" max="2" width="15.1328125" bestFit="1" customWidth="1"/>
    <col min="3" max="3" width="6.59765625" bestFit="1" customWidth="1"/>
    <col min="4" max="4" width="4.3984375" bestFit="1" customWidth="1"/>
    <col min="5" max="5" width="5" bestFit="1" customWidth="1"/>
    <col min="6" max="6" width="7.59765625" bestFit="1" customWidth="1"/>
    <col min="7" max="7" width="10.265625" customWidth="1"/>
    <col min="8" max="8" width="8.1328125" bestFit="1" customWidth="1"/>
    <col min="9" max="9" width="6.3984375" bestFit="1" customWidth="1"/>
    <col min="10" max="10" width="5.59765625" bestFit="1" customWidth="1"/>
    <col min="11" max="11" width="6" bestFit="1" customWidth="1"/>
    <col min="12" max="12" width="5.59765625" bestFit="1" customWidth="1"/>
    <col min="13" max="13" width="10.86328125" bestFit="1" customWidth="1"/>
    <col min="14" max="14" width="10" bestFit="1" customWidth="1"/>
    <col min="15" max="15" width="5.1328125" bestFit="1" customWidth="1"/>
    <col min="16" max="16" width="5.1328125" customWidth="1"/>
    <col min="17" max="17" width="7.59765625" customWidth="1"/>
    <col min="19" max="19" width="11.3984375" customWidth="1"/>
    <col min="20" max="20" width="11.46484375" customWidth="1"/>
    <col min="21" max="21" width="6.73046875" customWidth="1"/>
    <col min="22" max="22" width="7.1328125" bestFit="1" customWidth="1"/>
    <col min="23" max="23" width="11.3984375" bestFit="1" customWidth="1"/>
    <col min="24" max="24" width="7" customWidth="1"/>
    <col min="26" max="26" width="16.53125" customWidth="1"/>
    <col min="32" max="32" width="11.3984375" customWidth="1"/>
    <col min="33" max="33" width="10.59765625" customWidth="1"/>
  </cols>
  <sheetData>
    <row r="1" spans="2:35" ht="14.65" thickBot="1" x14ac:dyDescent="0.5"/>
    <row r="2" spans="2:35" ht="14.65" thickBot="1" x14ac:dyDescent="0.5">
      <c r="B2" s="746" t="s">
        <v>418</v>
      </c>
      <c r="C2" s="732" t="s">
        <v>6</v>
      </c>
      <c r="D2" s="522" t="s">
        <v>9</v>
      </c>
      <c r="E2" s="321" t="s">
        <v>13</v>
      </c>
      <c r="F2" s="321" t="s">
        <v>14</v>
      </c>
      <c r="G2" s="336" t="s">
        <v>395</v>
      </c>
      <c r="H2" s="731" t="s">
        <v>16</v>
      </c>
      <c r="I2" s="732" t="s">
        <v>18</v>
      </c>
      <c r="J2" s="321" t="s">
        <v>21</v>
      </c>
      <c r="K2" s="321" t="s">
        <v>24</v>
      </c>
      <c r="L2" s="731" t="s">
        <v>25</v>
      </c>
      <c r="M2" s="732" t="s">
        <v>27</v>
      </c>
      <c r="N2" s="522" t="s">
        <v>28</v>
      </c>
      <c r="O2" s="321" t="s">
        <v>29</v>
      </c>
      <c r="P2" s="731" t="s">
        <v>30</v>
      </c>
      <c r="Q2" s="576" t="s">
        <v>407</v>
      </c>
      <c r="Z2" s="847" t="s">
        <v>418</v>
      </c>
      <c r="AA2" s="872" t="s">
        <v>200</v>
      </c>
      <c r="AB2" s="874"/>
      <c r="AC2" s="872" t="s">
        <v>199</v>
      </c>
      <c r="AD2" s="873"/>
      <c r="AE2" s="874"/>
      <c r="AF2" s="872" t="s">
        <v>198</v>
      </c>
      <c r="AG2" s="873"/>
      <c r="AH2" s="874"/>
      <c r="AI2" s="868" t="s">
        <v>407</v>
      </c>
    </row>
    <row r="3" spans="2:35" ht="14.65" customHeight="1" thickBot="1" x14ac:dyDescent="0.5">
      <c r="B3" s="482" t="s">
        <v>387</v>
      </c>
      <c r="C3" s="555">
        <v>7</v>
      </c>
      <c r="D3" s="888" t="s">
        <v>234</v>
      </c>
      <c r="E3" s="888" t="s">
        <v>234</v>
      </c>
      <c r="F3" s="540">
        <v>0</v>
      </c>
      <c r="G3" s="562">
        <v>0</v>
      </c>
      <c r="H3" s="556">
        <v>16</v>
      </c>
      <c r="I3" s="555">
        <v>7</v>
      </c>
      <c r="J3" s="540">
        <v>0</v>
      </c>
      <c r="K3" s="407">
        <v>0</v>
      </c>
      <c r="L3" s="556">
        <v>111</v>
      </c>
      <c r="M3" s="555">
        <v>43</v>
      </c>
      <c r="N3" s="540">
        <v>5</v>
      </c>
      <c r="O3" s="540">
        <v>0</v>
      </c>
      <c r="P3" s="556">
        <v>0</v>
      </c>
      <c r="Q3" s="490">
        <f>SUM(C3:O3)</f>
        <v>189</v>
      </c>
      <c r="Z3" s="848"/>
      <c r="AA3" s="585" t="s">
        <v>6</v>
      </c>
      <c r="AB3" s="586" t="s">
        <v>16</v>
      </c>
      <c r="AC3" s="585" t="s">
        <v>18</v>
      </c>
      <c r="AD3" s="587" t="s">
        <v>21</v>
      </c>
      <c r="AE3" s="586" t="s">
        <v>25</v>
      </c>
      <c r="AF3" s="585" t="s">
        <v>27</v>
      </c>
      <c r="AG3" s="566" t="s">
        <v>28</v>
      </c>
      <c r="AH3" s="587" t="s">
        <v>29</v>
      </c>
      <c r="AI3" s="869"/>
    </row>
    <row r="4" spans="2:35" x14ac:dyDescent="0.45">
      <c r="B4" s="97" t="s">
        <v>209</v>
      </c>
      <c r="C4" s="558">
        <v>0</v>
      </c>
      <c r="D4" s="888"/>
      <c r="E4" s="888"/>
      <c r="F4" s="224">
        <v>0</v>
      </c>
      <c r="G4" s="662">
        <v>0</v>
      </c>
      <c r="H4" s="559">
        <v>0</v>
      </c>
      <c r="I4" s="558">
        <v>1</v>
      </c>
      <c r="J4" s="224">
        <v>0</v>
      </c>
      <c r="K4" s="212">
        <v>0</v>
      </c>
      <c r="L4" s="559">
        <v>19</v>
      </c>
      <c r="M4" s="558">
        <v>14</v>
      </c>
      <c r="N4" s="224">
        <v>0</v>
      </c>
      <c r="O4" s="224">
        <v>2</v>
      </c>
      <c r="P4" s="559">
        <v>0</v>
      </c>
      <c r="Q4" s="491">
        <f>SUM(C4:P4)</f>
        <v>36</v>
      </c>
      <c r="Z4" s="338" t="s">
        <v>387</v>
      </c>
      <c r="AA4" s="555">
        <v>7</v>
      </c>
      <c r="AB4" s="556">
        <v>16</v>
      </c>
      <c r="AC4" s="555">
        <v>7</v>
      </c>
      <c r="AD4" s="540">
        <v>0</v>
      </c>
      <c r="AE4" s="556">
        <v>111</v>
      </c>
      <c r="AF4" s="555">
        <v>43</v>
      </c>
      <c r="AG4" s="540">
        <v>5</v>
      </c>
      <c r="AH4" s="540">
        <v>30</v>
      </c>
      <c r="AI4" s="490">
        <f>SUM(AA4:AH4)</f>
        <v>219</v>
      </c>
    </row>
    <row r="5" spans="2:35" x14ac:dyDescent="0.45">
      <c r="B5" s="97" t="s">
        <v>388</v>
      </c>
      <c r="C5" s="558">
        <v>13</v>
      </c>
      <c r="D5" s="888"/>
      <c r="E5" s="888"/>
      <c r="F5" s="224">
        <v>0</v>
      </c>
      <c r="G5" s="662">
        <v>0</v>
      </c>
      <c r="H5" s="559">
        <v>0</v>
      </c>
      <c r="I5" s="558">
        <v>6</v>
      </c>
      <c r="J5" s="224">
        <v>0</v>
      </c>
      <c r="K5" s="212">
        <v>0</v>
      </c>
      <c r="L5" s="559">
        <v>8</v>
      </c>
      <c r="M5" s="558">
        <v>19</v>
      </c>
      <c r="N5" s="224">
        <v>0</v>
      </c>
      <c r="O5" s="224">
        <v>0</v>
      </c>
      <c r="P5" s="559">
        <v>0</v>
      </c>
      <c r="Q5" s="491">
        <f>SUM(C5:O5)</f>
        <v>46</v>
      </c>
      <c r="Z5" s="87" t="s">
        <v>209</v>
      </c>
      <c r="AA5" s="558">
        <v>0</v>
      </c>
      <c r="AB5" s="559">
        <v>0</v>
      </c>
      <c r="AC5" s="558">
        <v>1</v>
      </c>
      <c r="AD5" s="224">
        <v>0</v>
      </c>
      <c r="AE5" s="559">
        <v>19</v>
      </c>
      <c r="AF5" s="558">
        <v>14</v>
      </c>
      <c r="AG5" s="224">
        <v>0</v>
      </c>
      <c r="AH5" s="224">
        <v>2</v>
      </c>
      <c r="AI5" s="491">
        <f>SUM(AA5:AH5)</f>
        <v>36</v>
      </c>
    </row>
    <row r="6" spans="2:35" ht="14.65" thickBot="1" x14ac:dyDescent="0.5">
      <c r="B6" s="480" t="s">
        <v>389</v>
      </c>
      <c r="C6" s="560">
        <v>21</v>
      </c>
      <c r="D6" s="888"/>
      <c r="E6" s="888"/>
      <c r="F6" s="543">
        <v>0</v>
      </c>
      <c r="G6" s="28">
        <v>0</v>
      </c>
      <c r="H6" s="561">
        <v>0</v>
      </c>
      <c r="I6" s="560">
        <v>48</v>
      </c>
      <c r="J6" s="543">
        <v>126</v>
      </c>
      <c r="K6" s="667">
        <v>0</v>
      </c>
      <c r="L6" s="561">
        <v>22</v>
      </c>
      <c r="M6" s="560">
        <v>44</v>
      </c>
      <c r="N6" s="543">
        <v>26</v>
      </c>
      <c r="O6" s="543">
        <v>22</v>
      </c>
      <c r="P6" s="561">
        <v>0</v>
      </c>
      <c r="Q6" s="492">
        <f>SUM(C6:O6)</f>
        <v>309</v>
      </c>
      <c r="Z6" s="87" t="s">
        <v>388</v>
      </c>
      <c r="AA6" s="558">
        <v>13</v>
      </c>
      <c r="AB6" s="559">
        <v>0</v>
      </c>
      <c r="AC6" s="558">
        <v>6</v>
      </c>
      <c r="AD6" s="224">
        <v>0</v>
      </c>
      <c r="AE6" s="559">
        <v>8</v>
      </c>
      <c r="AF6" s="558">
        <v>19</v>
      </c>
      <c r="AG6" s="224">
        <v>0</v>
      </c>
      <c r="AH6" s="224">
        <v>0</v>
      </c>
      <c r="AI6" s="491">
        <f>SUM(AA6:AH6)</f>
        <v>46</v>
      </c>
    </row>
    <row r="7" spans="2:35" ht="15.4" thickBot="1" x14ac:dyDescent="0.5">
      <c r="B7" s="515" t="s">
        <v>407</v>
      </c>
      <c r="C7" s="476">
        <f>SUM(C3:C6)</f>
        <v>41</v>
      </c>
      <c r="D7" s="745">
        <v>0</v>
      </c>
      <c r="E7" s="745">
        <v>0</v>
      </c>
      <c r="F7" s="522">
        <v>0</v>
      </c>
      <c r="G7" s="479">
        <v>0</v>
      </c>
      <c r="H7" s="477">
        <f t="shared" ref="H7:O7" si="0">SUM(H3:H6)</f>
        <v>16</v>
      </c>
      <c r="I7" s="476">
        <f t="shared" si="0"/>
        <v>62</v>
      </c>
      <c r="J7" s="522">
        <f t="shared" si="0"/>
        <v>126</v>
      </c>
      <c r="K7" s="321">
        <v>0</v>
      </c>
      <c r="L7" s="477">
        <f t="shared" si="0"/>
        <v>160</v>
      </c>
      <c r="M7" s="476">
        <f t="shared" si="0"/>
        <v>120</v>
      </c>
      <c r="N7" s="522">
        <f t="shared" si="0"/>
        <v>31</v>
      </c>
      <c r="O7" s="522">
        <f t="shared" si="0"/>
        <v>24</v>
      </c>
      <c r="P7" s="477">
        <v>0</v>
      </c>
      <c r="Q7" s="493">
        <f>SUM(C7:P7)</f>
        <v>580</v>
      </c>
      <c r="Z7" s="339" t="s">
        <v>389</v>
      </c>
      <c r="AA7" s="560">
        <v>21</v>
      </c>
      <c r="AB7" s="561">
        <v>0</v>
      </c>
      <c r="AC7" s="560">
        <v>48</v>
      </c>
      <c r="AD7" s="543">
        <v>126</v>
      </c>
      <c r="AE7" s="561">
        <v>22</v>
      </c>
      <c r="AF7" s="560">
        <v>44</v>
      </c>
      <c r="AG7" s="543">
        <v>26</v>
      </c>
      <c r="AH7" s="543">
        <v>42</v>
      </c>
      <c r="AI7" s="492">
        <f>SUM(AA7:AH7)</f>
        <v>329</v>
      </c>
    </row>
    <row r="8" spans="2:35" ht="14.65" thickBot="1" x14ac:dyDescent="0.5">
      <c r="B8" s="102"/>
      <c r="C8" s="101"/>
      <c r="H8" s="26"/>
      <c r="I8" s="26"/>
      <c r="J8" s="26"/>
      <c r="K8" s="26"/>
      <c r="L8" s="26"/>
      <c r="M8" s="26"/>
      <c r="N8" s="101"/>
      <c r="O8" s="101"/>
      <c r="Q8" s="101"/>
      <c r="Z8" s="515" t="s">
        <v>407</v>
      </c>
      <c r="AA8" s="476">
        <f t="shared" ref="AA8:AI8" si="1">SUM(AA4:AA7)</f>
        <v>41</v>
      </c>
      <c r="AB8" s="477">
        <f t="shared" si="1"/>
        <v>16</v>
      </c>
      <c r="AC8" s="476">
        <f t="shared" si="1"/>
        <v>62</v>
      </c>
      <c r="AD8" s="522">
        <f t="shared" si="1"/>
        <v>126</v>
      </c>
      <c r="AE8" s="477">
        <f t="shared" si="1"/>
        <v>160</v>
      </c>
      <c r="AF8" s="476">
        <f t="shared" si="1"/>
        <v>120</v>
      </c>
      <c r="AG8" s="522">
        <f t="shared" si="1"/>
        <v>31</v>
      </c>
      <c r="AH8" s="522">
        <f t="shared" si="1"/>
        <v>74</v>
      </c>
      <c r="AI8" s="493">
        <f t="shared" si="1"/>
        <v>630</v>
      </c>
    </row>
    <row r="9" spans="2:35" ht="28.9" thickBot="1" x14ac:dyDescent="0.5">
      <c r="S9" s="700" t="s">
        <v>419</v>
      </c>
      <c r="T9" s="752" t="s">
        <v>208</v>
      </c>
      <c r="U9" s="321" t="s">
        <v>209</v>
      </c>
      <c r="V9" s="321" t="s">
        <v>388</v>
      </c>
      <c r="W9" s="336" t="s">
        <v>389</v>
      </c>
      <c r="X9" s="576" t="s">
        <v>407</v>
      </c>
    </row>
    <row r="10" spans="2:35" x14ac:dyDescent="0.45">
      <c r="S10" s="338" t="s">
        <v>200</v>
      </c>
      <c r="T10" s="539">
        <v>23</v>
      </c>
      <c r="U10" s="540"/>
      <c r="V10" s="540">
        <v>13</v>
      </c>
      <c r="W10" s="562">
        <v>21</v>
      </c>
      <c r="X10" s="490">
        <f>SUM(T10:W10)</f>
        <v>57</v>
      </c>
    </row>
    <row r="11" spans="2:35" x14ac:dyDescent="0.45">
      <c r="S11" s="87" t="s">
        <v>199</v>
      </c>
      <c r="T11" s="541">
        <v>118</v>
      </c>
      <c r="U11" s="224">
        <v>20</v>
      </c>
      <c r="V11" s="224">
        <v>14</v>
      </c>
      <c r="W11" s="223">
        <v>196</v>
      </c>
      <c r="X11" s="491">
        <f t="shared" ref="X11:X12" si="2">SUM(T11:W11)</f>
        <v>348</v>
      </c>
    </row>
    <row r="12" spans="2:35" ht="14.65" thickBot="1" x14ac:dyDescent="0.5">
      <c r="S12" s="339" t="s">
        <v>198</v>
      </c>
      <c r="T12" s="542">
        <v>78</v>
      </c>
      <c r="U12" s="543">
        <v>16</v>
      </c>
      <c r="V12" s="543">
        <v>19</v>
      </c>
      <c r="W12" s="28">
        <v>112</v>
      </c>
      <c r="X12" s="492">
        <f t="shared" si="2"/>
        <v>225</v>
      </c>
    </row>
    <row r="13" spans="2:35" ht="14.65" thickBot="1" x14ac:dyDescent="0.5">
      <c r="S13" s="515" t="s">
        <v>407</v>
      </c>
      <c r="T13" s="478">
        <f>SUM(T10:T12)</f>
        <v>219</v>
      </c>
      <c r="U13" s="522">
        <f t="shared" ref="U13:X13" si="3">SUM(U10:U12)</f>
        <v>36</v>
      </c>
      <c r="V13" s="522">
        <f t="shared" si="3"/>
        <v>46</v>
      </c>
      <c r="W13" s="479">
        <f t="shared" si="3"/>
        <v>329</v>
      </c>
      <c r="X13" s="493">
        <f t="shared" si="3"/>
        <v>630</v>
      </c>
    </row>
    <row r="14" spans="2:35" ht="14.65" thickBot="1" x14ac:dyDescent="0.5">
      <c r="H14" s="82"/>
      <c r="I14" s="81"/>
      <c r="J14" s="81"/>
      <c r="L14" s="101"/>
      <c r="M14" s="101"/>
      <c r="S14" s="588"/>
    </row>
  </sheetData>
  <mergeCells count="7">
    <mergeCell ref="D3:D6"/>
    <mergeCell ref="E3:E6"/>
    <mergeCell ref="AI2:AI3"/>
    <mergeCell ref="AF2:AH2"/>
    <mergeCell ref="AC2:AE2"/>
    <mergeCell ref="AA2:AB2"/>
    <mergeCell ref="Z2:Z3"/>
  </mergeCells>
  <pageMargins left="0.7" right="0.7" top="0.75" bottom="0.75" header="0.3" footer="0.3"/>
  <pageSetup paperSize="9" orientation="portrait" horizontalDpi="360" verticalDpi="360" r:id="rId1"/>
  <ignoredErrors>
    <ignoredError sqref="Q4" formula="1"/>
    <ignoredError sqref="Q5:Q6" formulaRange="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3"/>
  <sheetViews>
    <sheetView tabSelected="1" topLeftCell="B1" zoomScale="90" zoomScaleNormal="90" workbookViewId="0">
      <selection activeCell="S9" sqref="S9:X13"/>
    </sheetView>
  </sheetViews>
  <sheetFormatPr defaultRowHeight="14.25" x14ac:dyDescent="0.45"/>
  <cols>
    <col min="2" max="2" width="16.86328125" customWidth="1"/>
    <col min="3" max="3" width="6.59765625" bestFit="1" customWidth="1"/>
    <col min="4" max="4" width="4.3984375" bestFit="1" customWidth="1"/>
    <col min="5" max="5" width="5" bestFit="1" customWidth="1"/>
    <col min="6" max="6" width="7.59765625" bestFit="1" customWidth="1"/>
    <col min="7" max="7" width="10.9296875" customWidth="1"/>
    <col min="8" max="8" width="8.1328125" bestFit="1" customWidth="1"/>
    <col min="9" max="9" width="6.3984375" bestFit="1" customWidth="1"/>
    <col min="10" max="10" width="5.59765625" bestFit="1" customWidth="1"/>
    <col min="11" max="11" width="6" bestFit="1" customWidth="1"/>
    <col min="12" max="12" width="5.59765625" bestFit="1" customWidth="1"/>
    <col min="13" max="13" width="10.86328125" bestFit="1" customWidth="1"/>
    <col min="14" max="14" width="10" bestFit="1" customWidth="1"/>
    <col min="15" max="15" width="5.1328125" bestFit="1" customWidth="1"/>
    <col min="16" max="16" width="6" bestFit="1" customWidth="1"/>
    <col min="17" max="17" width="7.59765625" customWidth="1"/>
    <col min="19" max="19" width="11.3984375" bestFit="1" customWidth="1"/>
    <col min="20" max="20" width="9.86328125" bestFit="1" customWidth="1"/>
    <col min="21" max="21" width="8" bestFit="1" customWidth="1"/>
    <col min="22" max="22" width="11" customWidth="1"/>
    <col min="23" max="23" width="8.1328125" customWidth="1"/>
    <col min="24" max="24" width="6.9296875" customWidth="1"/>
  </cols>
  <sheetData>
    <row r="1" spans="2:24" ht="14.65" thickBot="1" x14ac:dyDescent="0.5"/>
    <row r="2" spans="2:24" s="728" customFormat="1" ht="14.65" thickBot="1" x14ac:dyDescent="0.5">
      <c r="B2" s="700" t="s">
        <v>411</v>
      </c>
      <c r="C2" s="736" t="s">
        <v>6</v>
      </c>
      <c r="D2" s="663" t="s">
        <v>9</v>
      </c>
      <c r="E2" s="737" t="s">
        <v>13</v>
      </c>
      <c r="F2" s="737" t="s">
        <v>14</v>
      </c>
      <c r="G2" s="738" t="s">
        <v>395</v>
      </c>
      <c r="H2" s="739" t="s">
        <v>16</v>
      </c>
      <c r="I2" s="736" t="s">
        <v>18</v>
      </c>
      <c r="J2" s="737" t="s">
        <v>21</v>
      </c>
      <c r="K2" s="737" t="s">
        <v>24</v>
      </c>
      <c r="L2" s="739" t="s">
        <v>25</v>
      </c>
      <c r="M2" s="736" t="s">
        <v>27</v>
      </c>
      <c r="N2" s="663" t="s">
        <v>28</v>
      </c>
      <c r="O2" s="737" t="s">
        <v>29</v>
      </c>
      <c r="P2" s="739" t="s">
        <v>30</v>
      </c>
      <c r="Q2" s="576" t="s">
        <v>407</v>
      </c>
    </row>
    <row r="3" spans="2:24" x14ac:dyDescent="0.45">
      <c r="B3" s="483" t="s">
        <v>383</v>
      </c>
      <c r="C3" s="224">
        <v>0</v>
      </c>
      <c r="D3" s="224">
        <v>0</v>
      </c>
      <c r="E3" s="224">
        <v>0</v>
      </c>
      <c r="F3" s="224">
        <v>0</v>
      </c>
      <c r="G3" s="224">
        <v>0</v>
      </c>
      <c r="H3" s="224">
        <v>0</v>
      </c>
      <c r="I3" s="224">
        <v>2</v>
      </c>
      <c r="J3" s="224">
        <v>0</v>
      </c>
      <c r="K3" s="224">
        <v>0</v>
      </c>
      <c r="L3" s="224">
        <v>0</v>
      </c>
      <c r="M3" s="224">
        <v>0</v>
      </c>
      <c r="N3" s="224">
        <v>0</v>
      </c>
      <c r="O3" s="224">
        <v>0</v>
      </c>
      <c r="P3" s="224">
        <v>0</v>
      </c>
      <c r="Q3" s="733">
        <f>SUM(C3:P3)</f>
        <v>2</v>
      </c>
    </row>
    <row r="4" spans="2:24" x14ac:dyDescent="0.45">
      <c r="B4" s="484" t="s">
        <v>384</v>
      </c>
      <c r="C4" s="224">
        <v>22</v>
      </c>
      <c r="D4" s="224">
        <v>0</v>
      </c>
      <c r="E4" s="224">
        <v>0</v>
      </c>
      <c r="F4" s="224">
        <v>0</v>
      </c>
      <c r="G4" s="224">
        <v>0</v>
      </c>
      <c r="H4" s="224">
        <v>0</v>
      </c>
      <c r="I4" s="224">
        <v>8</v>
      </c>
      <c r="J4" s="224">
        <v>6</v>
      </c>
      <c r="K4" s="224">
        <v>0</v>
      </c>
      <c r="L4" s="224">
        <v>6</v>
      </c>
      <c r="M4" s="224">
        <v>8</v>
      </c>
      <c r="N4" s="224">
        <v>0</v>
      </c>
      <c r="O4" s="224">
        <v>0</v>
      </c>
      <c r="P4" s="224">
        <v>0</v>
      </c>
      <c r="Q4" s="734">
        <f>SUM(C4:P4)</f>
        <v>50</v>
      </c>
    </row>
    <row r="5" spans="2:24" x14ac:dyDescent="0.45">
      <c r="B5" s="484" t="s">
        <v>410</v>
      </c>
      <c r="C5" s="224">
        <v>15</v>
      </c>
      <c r="D5" s="224">
        <v>119</v>
      </c>
      <c r="E5" s="224">
        <v>119</v>
      </c>
      <c r="F5" s="224">
        <v>0</v>
      </c>
      <c r="G5" s="224">
        <v>0</v>
      </c>
      <c r="H5" s="224">
        <v>16</v>
      </c>
      <c r="I5" s="224">
        <v>14</v>
      </c>
      <c r="J5" s="224">
        <v>120</v>
      </c>
      <c r="K5" s="224">
        <v>0</v>
      </c>
      <c r="L5" s="224">
        <v>32</v>
      </c>
      <c r="M5" s="224">
        <v>53</v>
      </c>
      <c r="N5" s="224">
        <v>17</v>
      </c>
      <c r="O5" s="224">
        <v>20</v>
      </c>
      <c r="P5" s="224">
        <v>0</v>
      </c>
      <c r="Q5" s="734">
        <f>SUM(C5:P5)</f>
        <v>525</v>
      </c>
    </row>
    <row r="6" spans="2:24" ht="14.65" thickBot="1" x14ac:dyDescent="0.5">
      <c r="B6" s="485" t="s">
        <v>385</v>
      </c>
      <c r="C6" s="543">
        <v>4</v>
      </c>
      <c r="D6" s="543">
        <v>0</v>
      </c>
      <c r="E6" s="543">
        <v>0</v>
      </c>
      <c r="F6" s="543">
        <v>0</v>
      </c>
      <c r="G6" s="543">
        <v>0</v>
      </c>
      <c r="H6" s="543">
        <v>0</v>
      </c>
      <c r="I6" s="543">
        <v>10</v>
      </c>
      <c r="J6" s="543">
        <v>0</v>
      </c>
      <c r="K6" s="543">
        <v>0</v>
      </c>
      <c r="L6" s="543">
        <v>113</v>
      </c>
      <c r="M6" s="543">
        <v>59</v>
      </c>
      <c r="N6" s="543">
        <v>14</v>
      </c>
      <c r="O6" s="543">
        <v>4</v>
      </c>
      <c r="P6" s="543">
        <v>0</v>
      </c>
      <c r="Q6" s="735">
        <f>SUM(C6:P6)</f>
        <v>204</v>
      </c>
    </row>
    <row r="7" spans="2:24" ht="14.65" thickBot="1" x14ac:dyDescent="0.5">
      <c r="B7" s="481" t="s">
        <v>407</v>
      </c>
      <c r="C7" s="476">
        <f t="shared" ref="C7:O7" si="0">SUM(C3:C6)</f>
        <v>41</v>
      </c>
      <c r="D7" s="522">
        <f t="shared" si="0"/>
        <v>119</v>
      </c>
      <c r="E7" s="522">
        <f t="shared" si="0"/>
        <v>119</v>
      </c>
      <c r="F7" s="522">
        <f t="shared" si="0"/>
        <v>0</v>
      </c>
      <c r="G7" s="476">
        <v>0</v>
      </c>
      <c r="H7" s="477">
        <f t="shared" si="0"/>
        <v>16</v>
      </c>
      <c r="I7" s="476">
        <f t="shared" si="0"/>
        <v>34</v>
      </c>
      <c r="J7" s="522">
        <f t="shared" si="0"/>
        <v>126</v>
      </c>
      <c r="K7" s="522">
        <f t="shared" si="0"/>
        <v>0</v>
      </c>
      <c r="L7" s="477">
        <f t="shared" si="0"/>
        <v>151</v>
      </c>
      <c r="M7" s="476">
        <f t="shared" si="0"/>
        <v>120</v>
      </c>
      <c r="N7" s="522">
        <f t="shared" si="0"/>
        <v>31</v>
      </c>
      <c r="O7" s="522">
        <f t="shared" si="0"/>
        <v>24</v>
      </c>
      <c r="P7" s="477">
        <v>0</v>
      </c>
      <c r="Q7" s="493">
        <f>SUM(Q3:Q6)</f>
        <v>781</v>
      </c>
    </row>
    <row r="8" spans="2:24" ht="14.65" thickBot="1" x14ac:dyDescent="0.5">
      <c r="B8" s="102"/>
      <c r="C8" s="101"/>
      <c r="D8" s="101"/>
      <c r="E8" s="101"/>
      <c r="F8" s="101"/>
      <c r="G8" s="101"/>
      <c r="H8" s="26"/>
      <c r="I8" s="26"/>
      <c r="J8" s="26"/>
      <c r="K8" s="26"/>
      <c r="L8" s="26"/>
      <c r="M8" s="26"/>
      <c r="N8" s="101"/>
      <c r="O8" s="101"/>
      <c r="P8" s="101"/>
      <c r="Q8" s="101"/>
    </row>
    <row r="9" spans="2:24" ht="28.9" thickBot="1" x14ac:dyDescent="0.5">
      <c r="S9" s="700" t="s">
        <v>347</v>
      </c>
      <c r="T9" s="700" t="s">
        <v>383</v>
      </c>
      <c r="U9" s="753" t="s">
        <v>384</v>
      </c>
      <c r="V9" s="754" t="s">
        <v>410</v>
      </c>
      <c r="W9" s="755" t="s">
        <v>385</v>
      </c>
      <c r="X9" s="576" t="s">
        <v>407</v>
      </c>
    </row>
    <row r="10" spans="2:24" x14ac:dyDescent="0.45">
      <c r="S10" s="338" t="s">
        <v>200</v>
      </c>
      <c r="T10" s="539">
        <v>0</v>
      </c>
      <c r="U10" s="540">
        <v>22</v>
      </c>
      <c r="V10" s="540">
        <v>269</v>
      </c>
      <c r="W10" s="540">
        <v>4</v>
      </c>
      <c r="X10" s="490">
        <f>SUM(T10:W10)</f>
        <v>295</v>
      </c>
    </row>
    <row r="11" spans="2:24" x14ac:dyDescent="0.45">
      <c r="S11" s="87" t="s">
        <v>199</v>
      </c>
      <c r="T11" s="541">
        <v>2</v>
      </c>
      <c r="U11" s="224">
        <v>20</v>
      </c>
      <c r="V11" s="224">
        <v>166</v>
      </c>
      <c r="W11" s="224">
        <v>123</v>
      </c>
      <c r="X11" s="491">
        <f>SUM(T11:W11)</f>
        <v>311</v>
      </c>
    </row>
    <row r="12" spans="2:24" ht="14.65" thickBot="1" x14ac:dyDescent="0.5">
      <c r="S12" s="339" t="s">
        <v>198</v>
      </c>
      <c r="T12" s="542">
        <v>0</v>
      </c>
      <c r="U12" s="543">
        <v>8</v>
      </c>
      <c r="V12" s="543">
        <v>90</v>
      </c>
      <c r="W12" s="543">
        <v>77</v>
      </c>
      <c r="X12" s="492">
        <f>SUM(T12:W12)</f>
        <v>175</v>
      </c>
    </row>
    <row r="13" spans="2:24" ht="14.65" thickBot="1" x14ac:dyDescent="0.5">
      <c r="S13" s="515" t="s">
        <v>407</v>
      </c>
      <c r="T13" s="666">
        <f>SUM(T10:T12)</f>
        <v>2</v>
      </c>
      <c r="U13" s="522">
        <f t="shared" ref="U13:W13" si="1">SUM(U10:U12)</f>
        <v>50</v>
      </c>
      <c r="V13" s="522">
        <f>SUM(V10:V12)</f>
        <v>525</v>
      </c>
      <c r="W13" s="522">
        <f t="shared" si="1"/>
        <v>204</v>
      </c>
      <c r="X13" s="493">
        <f t="shared" ref="X13" si="2">SUM(X10:X12)</f>
        <v>781</v>
      </c>
    </row>
  </sheetData>
  <pageMargins left="0.7" right="0.7" top="0.75" bottom="0.75" header="0.3" footer="0.3"/>
  <pageSetup paperSize="9" orientation="portrait" horizontalDpi="360" verticalDpi="36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3"/>
  <sheetViews>
    <sheetView topLeftCell="L1" zoomScale="130" zoomScaleNormal="85" workbookViewId="0">
      <selection activeCell="Y26" sqref="Y26"/>
    </sheetView>
  </sheetViews>
  <sheetFormatPr defaultRowHeight="14.25" x14ac:dyDescent="0.45"/>
  <cols>
    <col min="2" max="2" width="12.53125" customWidth="1"/>
    <col min="3" max="3" width="6.59765625" bestFit="1" customWidth="1"/>
    <col min="4" max="4" width="4.3984375" bestFit="1" customWidth="1"/>
    <col min="5" max="5" width="5" bestFit="1" customWidth="1"/>
    <col min="6" max="6" width="7.59765625" bestFit="1" customWidth="1"/>
    <col min="7" max="7" width="10.265625" customWidth="1"/>
    <col min="8" max="8" width="8.1328125" bestFit="1" customWidth="1"/>
    <col min="9" max="9" width="6.3984375" bestFit="1" customWidth="1"/>
    <col min="10" max="10" width="5.59765625" bestFit="1" customWidth="1"/>
    <col min="11" max="11" width="6" bestFit="1" customWidth="1"/>
    <col min="12" max="12" width="5.59765625" bestFit="1" customWidth="1"/>
    <col min="13" max="13" width="10.86328125" bestFit="1" customWidth="1"/>
    <col min="14" max="14" width="10" bestFit="1" customWidth="1"/>
    <col min="15" max="15" width="5.1328125" bestFit="1" customWidth="1"/>
    <col min="16" max="16" width="6" bestFit="1" customWidth="1"/>
    <col min="17" max="17" width="7.59765625" customWidth="1"/>
    <col min="19" max="19" width="11.3984375" bestFit="1" customWidth="1"/>
    <col min="20" max="20" width="9.86328125" bestFit="1" customWidth="1"/>
    <col min="21" max="21" width="8" bestFit="1" customWidth="1"/>
    <col min="22" max="22" width="5.86328125" bestFit="1" customWidth="1"/>
    <col min="23" max="23" width="8" bestFit="1" customWidth="1"/>
    <col min="24" max="24" width="6.33203125" customWidth="1"/>
  </cols>
  <sheetData>
    <row r="1" spans="2:24" ht="14.65" thickBot="1" x14ac:dyDescent="0.5"/>
    <row r="2" spans="2:24" ht="14.65" thickBot="1" x14ac:dyDescent="0.5">
      <c r="B2" s="700" t="s">
        <v>415</v>
      </c>
      <c r="C2" s="323" t="s">
        <v>6</v>
      </c>
      <c r="D2" s="522" t="s">
        <v>9</v>
      </c>
      <c r="E2" s="321" t="s">
        <v>13</v>
      </c>
      <c r="F2" s="321" t="s">
        <v>14</v>
      </c>
      <c r="G2" s="336" t="s">
        <v>395</v>
      </c>
      <c r="H2" s="731" t="s">
        <v>16</v>
      </c>
      <c r="I2" s="732" t="s">
        <v>18</v>
      </c>
      <c r="J2" s="321" t="s">
        <v>21</v>
      </c>
      <c r="K2" s="321" t="s">
        <v>24</v>
      </c>
      <c r="L2" s="731" t="s">
        <v>25</v>
      </c>
      <c r="M2" s="732" t="s">
        <v>27</v>
      </c>
      <c r="N2" s="522" t="s">
        <v>28</v>
      </c>
      <c r="O2" s="321" t="s">
        <v>29</v>
      </c>
      <c r="P2" s="336" t="s">
        <v>30</v>
      </c>
      <c r="Q2" s="576" t="s">
        <v>407</v>
      </c>
    </row>
    <row r="3" spans="2:24" x14ac:dyDescent="0.45">
      <c r="B3" s="569" t="s">
        <v>212</v>
      </c>
      <c r="C3" s="539">
        <v>10</v>
      </c>
      <c r="D3" s="407">
        <v>122</v>
      </c>
      <c r="E3" s="540">
        <v>122</v>
      </c>
      <c r="F3" s="540">
        <v>0</v>
      </c>
      <c r="G3" s="540">
        <v>0</v>
      </c>
      <c r="H3" s="540">
        <v>9</v>
      </c>
      <c r="I3" s="407">
        <v>0</v>
      </c>
      <c r="J3" s="540">
        <v>0</v>
      </c>
      <c r="K3" s="407">
        <v>0</v>
      </c>
      <c r="L3" s="540">
        <v>48</v>
      </c>
      <c r="M3" s="540">
        <v>23</v>
      </c>
      <c r="N3" s="540">
        <v>0</v>
      </c>
      <c r="O3" s="540">
        <v>4</v>
      </c>
      <c r="P3" s="562">
        <v>0</v>
      </c>
      <c r="Q3" s="490">
        <f>SUM(C3:P3)</f>
        <v>338</v>
      </c>
    </row>
    <row r="4" spans="2:24" x14ac:dyDescent="0.45">
      <c r="B4" s="568" t="s">
        <v>213</v>
      </c>
      <c r="C4" s="541">
        <v>23</v>
      </c>
      <c r="D4" s="212">
        <v>2</v>
      </c>
      <c r="E4" s="224">
        <v>2</v>
      </c>
      <c r="F4" s="224">
        <v>0</v>
      </c>
      <c r="G4" s="540">
        <v>0</v>
      </c>
      <c r="H4" s="224">
        <v>7</v>
      </c>
      <c r="I4" s="212">
        <v>18</v>
      </c>
      <c r="J4" s="224">
        <v>47</v>
      </c>
      <c r="K4" s="212">
        <v>0</v>
      </c>
      <c r="L4" s="224">
        <v>52</v>
      </c>
      <c r="M4" s="224">
        <v>51</v>
      </c>
      <c r="N4" s="224">
        <v>8</v>
      </c>
      <c r="O4" s="224">
        <v>16</v>
      </c>
      <c r="P4" s="662">
        <v>0</v>
      </c>
      <c r="Q4" s="491">
        <f>SUM(C4:P4)</f>
        <v>226</v>
      </c>
    </row>
    <row r="5" spans="2:24" x14ac:dyDescent="0.45">
      <c r="B5" s="568" t="s">
        <v>214</v>
      </c>
      <c r="C5" s="541">
        <v>6</v>
      </c>
      <c r="D5" s="212">
        <v>0</v>
      </c>
      <c r="E5" s="224">
        <v>0</v>
      </c>
      <c r="F5" s="224">
        <v>0</v>
      </c>
      <c r="G5" s="540">
        <v>0</v>
      </c>
      <c r="H5" s="224">
        <v>0</v>
      </c>
      <c r="I5" s="212">
        <v>10</v>
      </c>
      <c r="J5" s="224">
        <v>66</v>
      </c>
      <c r="K5" s="212">
        <v>0</v>
      </c>
      <c r="L5" s="224">
        <v>49</v>
      </c>
      <c r="M5" s="224">
        <v>34</v>
      </c>
      <c r="N5" s="224">
        <v>18</v>
      </c>
      <c r="O5" s="224">
        <v>4</v>
      </c>
      <c r="P5" s="662">
        <v>0</v>
      </c>
      <c r="Q5" s="491">
        <f>SUM(C5:P5)</f>
        <v>187</v>
      </c>
    </row>
    <row r="6" spans="2:24" ht="14.65" thickBot="1" x14ac:dyDescent="0.5">
      <c r="B6" s="570" t="s">
        <v>215</v>
      </c>
      <c r="C6" s="542">
        <v>2</v>
      </c>
      <c r="D6" s="667">
        <v>0</v>
      </c>
      <c r="E6" s="543">
        <v>0</v>
      </c>
      <c r="F6" s="543">
        <v>0</v>
      </c>
      <c r="G6" s="571">
        <v>0</v>
      </c>
      <c r="H6" s="543">
        <v>0</v>
      </c>
      <c r="I6" s="667">
        <v>6</v>
      </c>
      <c r="J6" s="543">
        <v>13</v>
      </c>
      <c r="K6" s="667">
        <v>0</v>
      </c>
      <c r="L6" s="543">
        <v>11</v>
      </c>
      <c r="M6" s="543">
        <v>12</v>
      </c>
      <c r="N6" s="543">
        <v>5</v>
      </c>
      <c r="O6" s="543">
        <v>0</v>
      </c>
      <c r="P6" s="28">
        <v>0</v>
      </c>
      <c r="Q6" s="492">
        <f>SUM(C6:P6)</f>
        <v>49</v>
      </c>
    </row>
    <row r="7" spans="2:24" ht="14.65" thickBot="1" x14ac:dyDescent="0.5">
      <c r="B7" s="337" t="s">
        <v>407</v>
      </c>
      <c r="C7" s="572">
        <f>SUM(C3:C6)</f>
        <v>41</v>
      </c>
      <c r="D7" s="573">
        <f>SUM(D3:D6)</f>
        <v>124</v>
      </c>
      <c r="E7" s="573">
        <f t="shared" ref="E7:Q7" si="0">SUM(E3:E6)</f>
        <v>124</v>
      </c>
      <c r="F7" s="573">
        <f t="shared" si="0"/>
        <v>0</v>
      </c>
      <c r="G7" s="573">
        <v>0</v>
      </c>
      <c r="H7" s="573">
        <f t="shared" si="0"/>
        <v>16</v>
      </c>
      <c r="I7" s="573">
        <f>SUM(I3:I6)</f>
        <v>34</v>
      </c>
      <c r="J7" s="573">
        <f t="shared" si="0"/>
        <v>126</v>
      </c>
      <c r="K7" s="25">
        <v>0</v>
      </c>
      <c r="L7" s="573">
        <f t="shared" si="0"/>
        <v>160</v>
      </c>
      <c r="M7" s="573">
        <f t="shared" si="0"/>
        <v>120</v>
      </c>
      <c r="N7" s="573">
        <f t="shared" si="0"/>
        <v>31</v>
      </c>
      <c r="O7" s="573">
        <f t="shared" si="0"/>
        <v>24</v>
      </c>
      <c r="P7" s="574">
        <v>0</v>
      </c>
      <c r="Q7" s="493">
        <f t="shared" si="0"/>
        <v>800</v>
      </c>
    </row>
    <row r="8" spans="2:24" ht="14.65" thickBot="1" x14ac:dyDescent="0.5">
      <c r="B8" s="102"/>
      <c r="C8" s="101"/>
      <c r="D8" s="101"/>
      <c r="E8" s="101"/>
      <c r="F8" s="101"/>
      <c r="G8" s="101"/>
      <c r="H8" s="26"/>
      <c r="I8" s="26"/>
      <c r="J8" s="26"/>
      <c r="K8" s="26"/>
      <c r="L8" s="26"/>
      <c r="M8" s="26"/>
      <c r="N8" s="101"/>
      <c r="O8" s="101"/>
      <c r="P8" s="101"/>
      <c r="Q8" s="101"/>
      <c r="S8" s="847" t="s">
        <v>347</v>
      </c>
      <c r="T8" s="880" t="s">
        <v>194</v>
      </c>
      <c r="U8" s="881"/>
      <c r="V8" s="881"/>
      <c r="W8" s="889"/>
      <c r="X8" s="868" t="s">
        <v>407</v>
      </c>
    </row>
    <row r="9" spans="2:24" ht="14.65" thickBot="1" x14ac:dyDescent="0.5">
      <c r="S9" s="848"/>
      <c r="T9" s="476" t="s">
        <v>212</v>
      </c>
      <c r="U9" s="522" t="s">
        <v>213</v>
      </c>
      <c r="V9" s="522" t="s">
        <v>214</v>
      </c>
      <c r="W9" s="479" t="s">
        <v>215</v>
      </c>
      <c r="X9" s="869"/>
    </row>
    <row r="10" spans="2:24" x14ac:dyDescent="0.45">
      <c r="S10" s="338" t="s">
        <v>200</v>
      </c>
      <c r="T10" s="539">
        <v>263</v>
      </c>
      <c r="U10" s="540">
        <v>34</v>
      </c>
      <c r="V10" s="540">
        <v>6</v>
      </c>
      <c r="W10" s="562">
        <v>2</v>
      </c>
      <c r="X10" s="490">
        <f>SUM(T10:W10)</f>
        <v>305</v>
      </c>
    </row>
    <row r="11" spans="2:24" x14ac:dyDescent="0.45">
      <c r="S11" s="87" t="s">
        <v>199</v>
      </c>
      <c r="T11" s="541">
        <v>48</v>
      </c>
      <c r="U11" s="224">
        <v>117</v>
      </c>
      <c r="V11" s="224">
        <v>125</v>
      </c>
      <c r="W11" s="223">
        <v>30</v>
      </c>
      <c r="X11" s="491">
        <f t="shared" ref="X11:X12" si="1">SUM(T11:W11)</f>
        <v>320</v>
      </c>
    </row>
    <row r="12" spans="2:24" ht="14.65" thickBot="1" x14ac:dyDescent="0.5">
      <c r="S12" s="339" t="s">
        <v>198</v>
      </c>
      <c r="T12" s="542">
        <v>27</v>
      </c>
      <c r="U12" s="543">
        <v>75</v>
      </c>
      <c r="V12" s="543">
        <v>56</v>
      </c>
      <c r="W12" s="28">
        <v>17</v>
      </c>
      <c r="X12" s="492">
        <f t="shared" si="1"/>
        <v>175</v>
      </c>
    </row>
    <row r="13" spans="2:24" ht="14.65" thickBot="1" x14ac:dyDescent="0.5">
      <c r="S13" s="340" t="s">
        <v>407</v>
      </c>
      <c r="T13" s="478">
        <f>SUM(T10:T12)</f>
        <v>338</v>
      </c>
      <c r="U13" s="522">
        <f t="shared" ref="U13:X13" si="2">SUM(U10:U12)</f>
        <v>226</v>
      </c>
      <c r="V13" s="522">
        <f t="shared" si="2"/>
        <v>187</v>
      </c>
      <c r="W13" s="479">
        <f t="shared" si="2"/>
        <v>49</v>
      </c>
      <c r="X13" s="493">
        <f t="shared" si="2"/>
        <v>800</v>
      </c>
    </row>
  </sheetData>
  <mergeCells count="3">
    <mergeCell ref="T8:W8"/>
    <mergeCell ref="S8:S9"/>
    <mergeCell ref="X8:X9"/>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H17" sqref="A2:H17"/>
    </sheetView>
  </sheetViews>
  <sheetFormatPr defaultRowHeight="14.25" x14ac:dyDescent="0.45"/>
  <cols>
    <col min="2" max="2" width="10.59765625" customWidth="1"/>
    <col min="3" max="4" width="10.86328125" bestFit="1" customWidth="1"/>
    <col min="5" max="5" width="11.3984375" customWidth="1"/>
    <col min="6" max="7" width="10.86328125" bestFit="1" customWidth="1"/>
    <col min="8" max="8" width="11.1328125" bestFit="1" customWidth="1"/>
    <col min="10" max="10" width="13.796875" customWidth="1"/>
    <col min="11" max="16" width="12.59765625" customWidth="1"/>
  </cols>
  <sheetData>
    <row r="1" spans="1:16" ht="14.65" thickBot="1" x14ac:dyDescent="0.5">
      <c r="A1" s="101"/>
      <c r="B1" s="101"/>
    </row>
    <row r="2" spans="1:16" ht="14.65" thickBot="1" x14ac:dyDescent="0.5">
      <c r="A2" s="101"/>
      <c r="B2" s="101"/>
      <c r="C2" s="893" t="s">
        <v>421</v>
      </c>
      <c r="D2" s="894"/>
      <c r="E2" s="894"/>
      <c r="F2" s="894" t="s">
        <v>92</v>
      </c>
      <c r="G2" s="894"/>
      <c r="H2" s="895"/>
      <c r="J2" s="847" t="s">
        <v>419</v>
      </c>
      <c r="K2" s="886" t="s">
        <v>421</v>
      </c>
      <c r="L2" s="896"/>
      <c r="M2" s="868" t="s">
        <v>407</v>
      </c>
      <c r="N2" s="886" t="s">
        <v>92</v>
      </c>
      <c r="O2" s="896"/>
      <c r="P2" s="868" t="s">
        <v>407</v>
      </c>
    </row>
    <row r="3" spans="1:16" ht="14.65" thickBot="1" x14ac:dyDescent="0.5">
      <c r="B3" s="101"/>
      <c r="C3" s="747" t="s">
        <v>393</v>
      </c>
      <c r="D3" s="748" t="s">
        <v>394</v>
      </c>
      <c r="E3" s="749" t="s">
        <v>407</v>
      </c>
      <c r="F3" s="750" t="s">
        <v>393</v>
      </c>
      <c r="G3" s="748" t="s">
        <v>394</v>
      </c>
      <c r="H3" s="730" t="s">
        <v>407</v>
      </c>
      <c r="J3" s="848"/>
      <c r="K3" s="613" t="s">
        <v>393</v>
      </c>
      <c r="L3" s="614" t="s">
        <v>394</v>
      </c>
      <c r="M3" s="869"/>
      <c r="N3" s="615" t="s">
        <v>393</v>
      </c>
      <c r="O3" s="614" t="s">
        <v>394</v>
      </c>
      <c r="P3" s="869"/>
    </row>
    <row r="4" spans="1:16" ht="20" customHeight="1" x14ac:dyDescent="0.45">
      <c r="A4" s="890" t="s">
        <v>200</v>
      </c>
      <c r="B4" s="499" t="s">
        <v>6</v>
      </c>
      <c r="C4" s="502">
        <v>11.14</v>
      </c>
      <c r="D4" s="505">
        <v>5113.8</v>
      </c>
      <c r="E4" s="698">
        <v>5113.8</v>
      </c>
      <c r="F4" s="693">
        <v>1500</v>
      </c>
      <c r="G4" s="505">
        <v>9154</v>
      </c>
      <c r="H4" s="509">
        <v>10654</v>
      </c>
      <c r="J4" s="594" t="s">
        <v>200</v>
      </c>
      <c r="K4" s="601">
        <f>SUM(C4:C9)</f>
        <v>11.14</v>
      </c>
      <c r="L4" s="602">
        <f>SUM(D4:D9)</f>
        <v>16013.8</v>
      </c>
      <c r="M4" s="509">
        <f>SUM(K4:L4)</f>
        <v>16024.939999999999</v>
      </c>
      <c r="N4" s="603">
        <f>SUM(F4:F9)</f>
        <v>26561.15</v>
      </c>
      <c r="O4" s="602">
        <f>SUM(G4:G9)</f>
        <v>35187.550000000003</v>
      </c>
      <c r="P4" s="596">
        <f>SUM(N4:O4)</f>
        <v>61748.700000000004</v>
      </c>
    </row>
    <row r="5" spans="1:16" ht="20" customHeight="1" x14ac:dyDescent="0.45">
      <c r="A5" s="891"/>
      <c r="B5" s="500" t="s">
        <v>9</v>
      </c>
      <c r="C5" s="503">
        <v>0</v>
      </c>
      <c r="D5" s="507">
        <v>3900</v>
      </c>
      <c r="E5" s="510">
        <v>3900</v>
      </c>
      <c r="F5" s="694">
        <v>4800</v>
      </c>
      <c r="G5" s="506">
        <v>4800</v>
      </c>
      <c r="H5" s="510">
        <v>9600</v>
      </c>
      <c r="J5" s="87" t="s">
        <v>199</v>
      </c>
      <c r="K5" s="604">
        <f>SUM(C10:C13)</f>
        <v>22274</v>
      </c>
      <c r="L5" s="605">
        <f>SUM(D10:D13)</f>
        <v>85203</v>
      </c>
      <c r="M5" s="510">
        <f>SUM(K5:L5)</f>
        <v>107477</v>
      </c>
      <c r="N5" s="606">
        <f>SUM(F10:F13)</f>
        <v>36400</v>
      </c>
      <c r="O5" s="605">
        <f>SUM(G10:G13)</f>
        <v>55750</v>
      </c>
      <c r="P5" s="597">
        <f>SUM(N5:O5)</f>
        <v>92150</v>
      </c>
    </row>
    <row r="6" spans="1:16" ht="20" customHeight="1" thickBot="1" x14ac:dyDescent="0.5">
      <c r="A6" s="891"/>
      <c r="B6" s="501" t="s">
        <v>13</v>
      </c>
      <c r="C6" s="504">
        <v>0</v>
      </c>
      <c r="D6" s="507">
        <v>0</v>
      </c>
      <c r="E6" s="510">
        <v>0</v>
      </c>
      <c r="F6" s="695">
        <v>9661.15</v>
      </c>
      <c r="G6" s="507">
        <v>12079.55</v>
      </c>
      <c r="H6" s="510">
        <v>21740.697499999998</v>
      </c>
      <c r="J6" s="339" t="s">
        <v>198</v>
      </c>
      <c r="K6" s="607">
        <f>SUM(C14:C16)</f>
        <v>632</v>
      </c>
      <c r="L6" s="608">
        <f>SUM(D14:D16)</f>
        <v>36405.888888888876</v>
      </c>
      <c r="M6" s="514">
        <f>SUM(K6:L6)</f>
        <v>37037.888888888876</v>
      </c>
      <c r="N6" s="609">
        <f>SUM(F14:F16)</f>
        <v>27000</v>
      </c>
      <c r="O6" s="608">
        <f>SUM(G14:G16)</f>
        <v>43572.57</v>
      </c>
      <c r="P6" s="598">
        <f>SUM(N6:O6)</f>
        <v>70572.570000000007</v>
      </c>
    </row>
    <row r="7" spans="1:16" ht="20" customHeight="1" thickBot="1" x14ac:dyDescent="0.5">
      <c r="A7" s="891"/>
      <c r="B7" s="501" t="s">
        <v>14</v>
      </c>
      <c r="C7" s="504">
        <v>0</v>
      </c>
      <c r="D7" s="507">
        <v>0</v>
      </c>
      <c r="E7" s="510">
        <v>0</v>
      </c>
      <c r="F7" s="695">
        <v>0</v>
      </c>
      <c r="G7" s="507">
        <v>0</v>
      </c>
      <c r="H7" s="510">
        <v>0</v>
      </c>
      <c r="J7" s="515" t="s">
        <v>407</v>
      </c>
      <c r="K7" s="610">
        <f t="shared" ref="K7:P7" si="0">SUM(K4:K6)</f>
        <v>22917.14</v>
      </c>
      <c r="L7" s="611">
        <f t="shared" si="0"/>
        <v>137622.68888888886</v>
      </c>
      <c r="M7" s="518">
        <f t="shared" si="0"/>
        <v>160539.82888888888</v>
      </c>
      <c r="N7" s="612">
        <f t="shared" si="0"/>
        <v>89961.15</v>
      </c>
      <c r="O7" s="611">
        <f t="shared" si="0"/>
        <v>134510.12</v>
      </c>
      <c r="P7" s="599">
        <f t="shared" si="0"/>
        <v>224471.27000000002</v>
      </c>
    </row>
    <row r="8" spans="1:16" ht="20" customHeight="1" thickBot="1" x14ac:dyDescent="0.5">
      <c r="A8" s="891"/>
      <c r="B8" s="501" t="s">
        <v>395</v>
      </c>
      <c r="C8" s="504">
        <v>0</v>
      </c>
      <c r="D8" s="507">
        <v>0</v>
      </c>
      <c r="E8" s="510">
        <v>0</v>
      </c>
      <c r="F8" s="695">
        <v>10000</v>
      </c>
      <c r="G8" s="507">
        <v>0</v>
      </c>
      <c r="H8" s="510">
        <f>SUM(C8:G8)</f>
        <v>10000</v>
      </c>
      <c r="J8" s="106"/>
      <c r="K8" s="689"/>
      <c r="L8" s="690"/>
      <c r="M8" s="691"/>
      <c r="N8" s="689"/>
      <c r="O8" s="690"/>
      <c r="P8" s="692"/>
    </row>
    <row r="9" spans="1:16" ht="14.65" thickBot="1" x14ac:dyDescent="0.5">
      <c r="A9" s="892"/>
      <c r="B9" s="501" t="s">
        <v>16</v>
      </c>
      <c r="C9" s="504">
        <v>0</v>
      </c>
      <c r="D9" s="507">
        <v>7000</v>
      </c>
      <c r="E9" s="510">
        <v>7000</v>
      </c>
      <c r="F9" s="695">
        <v>600</v>
      </c>
      <c r="G9" s="507">
        <v>9154</v>
      </c>
      <c r="H9" s="510">
        <f>SUM(D9+F9+G9)</f>
        <v>16754</v>
      </c>
      <c r="J9" s="26"/>
      <c r="K9" s="497"/>
      <c r="L9" s="497"/>
      <c r="M9" s="497"/>
      <c r="N9" s="497"/>
      <c r="O9" s="595"/>
      <c r="P9" s="600"/>
    </row>
    <row r="10" spans="1:16" x14ac:dyDescent="0.45">
      <c r="A10" s="891" t="s">
        <v>199</v>
      </c>
      <c r="B10" s="501" t="s">
        <v>18</v>
      </c>
      <c r="C10" s="504">
        <v>0</v>
      </c>
      <c r="D10" s="507">
        <v>19000</v>
      </c>
      <c r="E10" s="510">
        <v>19000</v>
      </c>
      <c r="F10" s="695">
        <v>2400</v>
      </c>
      <c r="G10" s="507">
        <v>6000</v>
      </c>
      <c r="H10" s="510">
        <v>11700</v>
      </c>
    </row>
    <row r="11" spans="1:16" ht="14.65" thickBot="1" x14ac:dyDescent="0.5">
      <c r="A11" s="891"/>
      <c r="B11" s="501" t="s">
        <v>21</v>
      </c>
      <c r="C11" s="504">
        <v>15500</v>
      </c>
      <c r="D11" s="507">
        <v>62000</v>
      </c>
      <c r="E11" s="510">
        <v>43200</v>
      </c>
      <c r="F11" s="695">
        <v>12000</v>
      </c>
      <c r="G11" s="507">
        <v>44500</v>
      </c>
      <c r="H11" s="510">
        <v>56500</v>
      </c>
    </row>
    <row r="12" spans="1:16" ht="14.65" thickBot="1" x14ac:dyDescent="0.5">
      <c r="A12" s="891"/>
      <c r="B12" s="501" t="s">
        <v>24</v>
      </c>
      <c r="C12" s="504">
        <v>0</v>
      </c>
      <c r="D12" s="507">
        <v>0</v>
      </c>
      <c r="E12" s="510">
        <v>0</v>
      </c>
      <c r="F12" s="695">
        <v>6000</v>
      </c>
      <c r="G12" s="507">
        <v>0</v>
      </c>
      <c r="H12" s="510">
        <v>6000</v>
      </c>
      <c r="I12" s="508"/>
    </row>
    <row r="13" spans="1:16" ht="14.65" thickBot="1" x14ac:dyDescent="0.5">
      <c r="A13" s="891"/>
      <c r="B13" s="501" t="s">
        <v>25</v>
      </c>
      <c r="C13" s="504">
        <v>6774</v>
      </c>
      <c r="D13" s="507">
        <v>4203</v>
      </c>
      <c r="E13" s="510">
        <v>10977</v>
      </c>
      <c r="F13" s="695">
        <v>16000</v>
      </c>
      <c r="G13" s="507">
        <v>5250</v>
      </c>
      <c r="H13" s="510">
        <v>11250</v>
      </c>
    </row>
    <row r="14" spans="1:16" x14ac:dyDescent="0.45">
      <c r="A14" s="890" t="s">
        <v>198</v>
      </c>
      <c r="B14" s="501" t="s">
        <v>27</v>
      </c>
      <c r="C14" s="504">
        <v>0</v>
      </c>
      <c r="D14" s="507">
        <v>22609.88888888888</v>
      </c>
      <c r="E14" s="510">
        <v>22609.88888888888</v>
      </c>
      <c r="F14" s="695">
        <v>8400</v>
      </c>
      <c r="G14" s="507">
        <v>13400</v>
      </c>
      <c r="H14" s="510">
        <v>21800</v>
      </c>
    </row>
    <row r="15" spans="1:16" ht="17.25" customHeight="1" x14ac:dyDescent="0.45">
      <c r="A15" s="891"/>
      <c r="B15" s="500" t="s">
        <v>28</v>
      </c>
      <c r="C15" s="504">
        <v>532</v>
      </c>
      <c r="D15" s="507">
        <v>9496</v>
      </c>
      <c r="E15" s="510">
        <v>12639</v>
      </c>
      <c r="F15" s="695">
        <v>7100</v>
      </c>
      <c r="G15" s="507">
        <v>9366.67</v>
      </c>
      <c r="H15" s="510">
        <v>16466.666666666664</v>
      </c>
    </row>
    <row r="16" spans="1:16" ht="18.75" customHeight="1" thickBot="1" x14ac:dyDescent="0.5">
      <c r="A16" s="892"/>
      <c r="B16" s="511" t="s">
        <v>29</v>
      </c>
      <c r="C16" s="512">
        <v>100</v>
      </c>
      <c r="D16" s="513">
        <v>4300</v>
      </c>
      <c r="E16" s="514">
        <v>4400</v>
      </c>
      <c r="F16" s="696">
        <v>11500</v>
      </c>
      <c r="G16" s="513">
        <v>20805.900000000001</v>
      </c>
      <c r="H16" s="514">
        <v>32305.9</v>
      </c>
    </row>
    <row r="17" spans="1:13" ht="14.65" thickBot="1" x14ac:dyDescent="0.5">
      <c r="A17" s="101"/>
      <c r="B17" s="515" t="s">
        <v>407</v>
      </c>
      <c r="C17" s="516">
        <f>SUM(C4:C16)</f>
        <v>22917.14</v>
      </c>
      <c r="D17" s="517">
        <f>SUM(D4:D16)</f>
        <v>137622.68888888886</v>
      </c>
      <c r="E17" s="518">
        <f t="shared" ref="E17:H17" si="1">SUM(E4:E16)</f>
        <v>128839.68888888888</v>
      </c>
      <c r="F17" s="697">
        <f t="shared" si="1"/>
        <v>89961.15</v>
      </c>
      <c r="G17" s="517">
        <f t="shared" si="1"/>
        <v>134510.12</v>
      </c>
      <c r="H17" s="518">
        <f t="shared" si="1"/>
        <v>224771.26416666666</v>
      </c>
    </row>
    <row r="18" spans="1:13" x14ac:dyDescent="0.45">
      <c r="A18" s="101"/>
    </row>
    <row r="19" spans="1:13" x14ac:dyDescent="0.45">
      <c r="G19" s="76"/>
    </row>
    <row r="26" spans="1:13" ht="14.65" thickBot="1" x14ac:dyDescent="0.5">
      <c r="K26" s="76"/>
    </row>
    <row r="27" spans="1:13" ht="14.65" thickBot="1" x14ac:dyDescent="0.5">
      <c r="M27" s="699"/>
    </row>
  </sheetData>
  <mergeCells count="10">
    <mergeCell ref="A4:A9"/>
    <mergeCell ref="A10:A13"/>
    <mergeCell ref="A14:A16"/>
    <mergeCell ref="P2:P3"/>
    <mergeCell ref="M2:M3"/>
    <mergeCell ref="J2:J3"/>
    <mergeCell ref="C2:E2"/>
    <mergeCell ref="F2:H2"/>
    <mergeCell ref="K2:L2"/>
    <mergeCell ref="N2:O2"/>
  </mergeCells>
  <pageMargins left="0.7" right="0.7" top="0.75" bottom="0.75" header="0.3" footer="0.3"/>
  <pageSetup paperSize="9" orientation="portrait" horizontalDpi="360" verticalDpi="360" r:id="rId1"/>
  <ignoredErrors>
    <ignoredError sqref="K4:K6 L4:L6 N4:N6 O4:O6" formulaRange="1"/>
    <ignoredError sqref="M4:M6" formula="1"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13"/>
  <sheetViews>
    <sheetView topLeftCell="B1" zoomScale="86" zoomScaleNormal="40" workbookViewId="0">
      <pane ySplit="2" topLeftCell="A6" activePane="bottomLeft" state="frozen"/>
      <selection activeCell="L1" sqref="L1"/>
      <selection pane="bottomLeft" activeCell="C9" sqref="C9"/>
    </sheetView>
  </sheetViews>
  <sheetFormatPr defaultColWidth="8.86328125" defaultRowHeight="14.25" x14ac:dyDescent="0.45"/>
  <cols>
    <col min="1" max="1" width="15.9296875" style="229" customWidth="1"/>
    <col min="2" max="2" width="53" style="256" customWidth="1"/>
    <col min="3" max="3" width="35.6640625" style="256" customWidth="1"/>
    <col min="4" max="4" width="7.3984375" style="229" customWidth="1"/>
    <col min="5" max="5" width="9.1328125" style="229" customWidth="1"/>
    <col min="6" max="7" width="7.86328125" style="229" customWidth="1"/>
    <col min="8" max="8" width="10.59765625" style="229" customWidth="1"/>
    <col min="9" max="9" width="10.86328125" style="229" customWidth="1"/>
    <col min="10" max="10" width="14.265625" style="229" customWidth="1"/>
    <col min="11" max="11" width="8.86328125" style="229" customWidth="1"/>
    <col min="12" max="14" width="8.1328125" style="229" customWidth="1"/>
    <col min="15" max="15" width="13.796875" style="229" customWidth="1"/>
    <col min="16" max="16" width="13.06640625" style="229" customWidth="1"/>
    <col min="17" max="17" width="7.86328125" style="229" customWidth="1"/>
    <col min="18" max="18" width="14.1328125" style="229" customWidth="1"/>
    <col min="19" max="20" width="12.86328125" style="229" customWidth="1"/>
    <col min="21" max="21" width="13.06640625" style="229" customWidth="1"/>
    <col min="22" max="23" width="12.86328125" style="229" customWidth="1"/>
    <col min="24" max="24" width="14.86328125" style="229" customWidth="1"/>
    <col min="25" max="28" width="12.86328125" style="229" customWidth="1"/>
    <col min="29" max="29" width="13.86328125" style="229" customWidth="1"/>
    <col min="30" max="30" width="12.86328125" style="229" customWidth="1"/>
    <col min="31" max="31" width="10.86328125" style="229" customWidth="1"/>
    <col min="32" max="32" width="7.3984375" style="229" customWidth="1"/>
    <col min="33" max="33" width="8.3984375" style="229" customWidth="1"/>
    <col min="34" max="35" width="6.59765625" style="229" customWidth="1"/>
    <col min="36" max="36" width="9.59765625" style="229" customWidth="1"/>
    <col min="37" max="37" width="10.1328125" style="229" customWidth="1"/>
    <col min="38" max="38" width="14.06640625" style="229" customWidth="1"/>
    <col min="39" max="40" width="8.1328125" style="229" customWidth="1"/>
    <col min="41" max="42" width="7.59765625" style="229" customWidth="1"/>
    <col min="43" max="43" width="13.86328125" style="229" customWidth="1"/>
    <col min="44" max="44" width="12.86328125" style="229" customWidth="1"/>
    <col min="45" max="45" width="6.86328125" style="229" customWidth="1"/>
    <col min="46" max="46" width="9.6640625" style="229" customWidth="1"/>
    <col min="47" max="47" width="15.86328125" style="229" customWidth="1"/>
    <col min="48" max="48" width="7.86328125" style="229" bestFit="1" customWidth="1"/>
    <col min="49" max="49" width="10" style="229" customWidth="1"/>
    <col min="50" max="50" width="9.59765625" style="229" bestFit="1" customWidth="1"/>
    <col min="51" max="51" width="15" style="229" customWidth="1"/>
    <col min="52" max="52" width="16.53125" style="229" customWidth="1"/>
    <col min="53" max="53" width="12.86328125" style="229" customWidth="1"/>
    <col min="54" max="54" width="13.59765625" style="229" customWidth="1"/>
    <col min="55" max="55" width="12.1328125" style="229" customWidth="1"/>
    <col min="56" max="56" width="14.86328125" style="229" customWidth="1"/>
    <col min="57" max="57" width="13.86328125" style="229" bestFit="1" customWidth="1"/>
    <col min="58" max="58" width="15.06640625" style="229" customWidth="1"/>
    <col min="59" max="59" width="12.86328125" style="229" customWidth="1"/>
    <col min="60" max="63" width="8.86328125" style="229"/>
    <col min="64" max="64" width="9.59765625" style="229" bestFit="1" customWidth="1"/>
    <col min="65" max="65" width="10.1328125" style="229" bestFit="1" customWidth="1"/>
    <col min="66" max="69" width="8.86328125" style="229"/>
    <col min="70" max="70" width="13" style="229" customWidth="1"/>
    <col min="71" max="71" width="13.59765625" style="229" customWidth="1"/>
    <col min="72" max="76" width="8.86328125" style="229"/>
    <col min="77" max="77" width="9.59765625" style="229" bestFit="1" customWidth="1"/>
    <col min="78" max="78" width="10.1328125" style="229" bestFit="1" customWidth="1"/>
    <col min="79" max="81" width="8.86328125" style="229"/>
    <col min="82" max="82" width="13.86328125" style="229" customWidth="1"/>
    <col min="83" max="83" width="13.1328125" style="229" customWidth="1"/>
    <col min="84" max="16384" width="8.86328125" style="229"/>
  </cols>
  <sheetData>
    <row r="1" spans="1:84" ht="36.950000000000003" customHeight="1" thickBot="1" x14ac:dyDescent="0.5">
      <c r="A1" s="262"/>
      <c r="B1" s="766" t="s">
        <v>32</v>
      </c>
      <c r="C1" s="766" t="s">
        <v>33</v>
      </c>
      <c r="D1" s="760" t="s">
        <v>34</v>
      </c>
      <c r="E1" s="761"/>
      <c r="F1" s="761"/>
      <c r="G1" s="761"/>
      <c r="H1" s="761"/>
      <c r="I1" s="761"/>
      <c r="J1" s="761"/>
      <c r="K1" s="761"/>
      <c r="L1" s="761"/>
      <c r="M1" s="761"/>
      <c r="N1" s="761"/>
      <c r="O1" s="761"/>
      <c r="P1" s="761"/>
      <c r="Q1" s="762"/>
      <c r="R1" s="773" t="s">
        <v>35</v>
      </c>
      <c r="S1" s="774"/>
      <c r="T1" s="774"/>
      <c r="U1" s="774"/>
      <c r="V1" s="774"/>
      <c r="W1" s="774"/>
      <c r="X1" s="774"/>
      <c r="Y1" s="774"/>
      <c r="Z1" s="774"/>
      <c r="AA1" s="774"/>
      <c r="AB1" s="774"/>
      <c r="AC1" s="774"/>
      <c r="AD1" s="774"/>
      <c r="AE1" s="775"/>
      <c r="AF1" s="773" t="s">
        <v>36</v>
      </c>
      <c r="AG1" s="774"/>
      <c r="AH1" s="774"/>
      <c r="AI1" s="774"/>
      <c r="AJ1" s="774"/>
      <c r="AK1" s="774"/>
      <c r="AL1" s="774"/>
      <c r="AM1" s="774"/>
      <c r="AN1" s="774"/>
      <c r="AO1" s="774"/>
      <c r="AP1" s="774"/>
      <c r="AQ1" s="774"/>
      <c r="AR1" s="774"/>
      <c r="AS1" s="775"/>
      <c r="AT1" s="760" t="s">
        <v>37</v>
      </c>
      <c r="AU1" s="761"/>
      <c r="AV1" s="761"/>
      <c r="AW1" s="761"/>
      <c r="AX1" s="761"/>
      <c r="AY1" s="761"/>
      <c r="AZ1" s="761"/>
      <c r="BA1" s="761"/>
      <c r="BB1" s="761"/>
      <c r="BC1" s="761"/>
      <c r="BD1" s="761"/>
      <c r="BE1" s="761"/>
      <c r="BF1" s="761"/>
      <c r="BG1" s="762"/>
      <c r="BH1" s="773" t="s">
        <v>38</v>
      </c>
      <c r="BI1" s="774"/>
      <c r="BJ1" s="774"/>
      <c r="BK1" s="774"/>
      <c r="BL1" s="774"/>
      <c r="BM1" s="774"/>
      <c r="BN1" s="774"/>
      <c r="BO1" s="774"/>
      <c r="BP1" s="774"/>
      <c r="BQ1" s="774"/>
      <c r="BR1" s="774"/>
      <c r="BS1" s="774"/>
      <c r="BT1" s="775"/>
      <c r="BU1" s="770" t="s">
        <v>39</v>
      </c>
      <c r="BV1" s="771"/>
      <c r="BW1" s="771"/>
      <c r="BX1" s="771"/>
      <c r="BY1" s="771"/>
      <c r="BZ1" s="771"/>
      <c r="CA1" s="771"/>
      <c r="CB1" s="771"/>
      <c r="CC1" s="771"/>
      <c r="CD1" s="771"/>
      <c r="CE1" s="771"/>
      <c r="CF1" s="772"/>
    </row>
    <row r="2" spans="1:84" ht="29.25" customHeight="1" thickBot="1" x14ac:dyDescent="0.5">
      <c r="A2" s="262"/>
      <c r="B2" s="767"/>
      <c r="C2" s="767"/>
      <c r="D2" s="55" t="s">
        <v>30</v>
      </c>
      <c r="E2" s="56" t="s">
        <v>6</v>
      </c>
      <c r="F2" s="56" t="s">
        <v>13</v>
      </c>
      <c r="G2" s="56" t="s">
        <v>9</v>
      </c>
      <c r="H2" s="56" t="s">
        <v>14</v>
      </c>
      <c r="I2" s="56" t="s">
        <v>16</v>
      </c>
      <c r="J2" s="56" t="s">
        <v>395</v>
      </c>
      <c r="K2" s="56" t="s">
        <v>18</v>
      </c>
      <c r="L2" s="56" t="s">
        <v>21</v>
      </c>
      <c r="M2" s="56" t="s">
        <v>24</v>
      </c>
      <c r="N2" s="56" t="s">
        <v>25</v>
      </c>
      <c r="O2" s="56" t="s">
        <v>27</v>
      </c>
      <c r="P2" s="56" t="s">
        <v>28</v>
      </c>
      <c r="Q2" s="57" t="s">
        <v>29</v>
      </c>
      <c r="R2" s="55" t="s">
        <v>30</v>
      </c>
      <c r="S2" s="56" t="s">
        <v>6</v>
      </c>
      <c r="T2" s="56" t="s">
        <v>13</v>
      </c>
      <c r="U2" s="56" t="s">
        <v>9</v>
      </c>
      <c r="V2" s="56" t="s">
        <v>14</v>
      </c>
      <c r="W2" s="56" t="s">
        <v>16</v>
      </c>
      <c r="X2" s="56" t="s">
        <v>395</v>
      </c>
      <c r="Y2" s="56" t="s">
        <v>18</v>
      </c>
      <c r="Z2" s="56" t="s">
        <v>21</v>
      </c>
      <c r="AA2" s="56" t="s">
        <v>24</v>
      </c>
      <c r="AB2" s="56" t="s">
        <v>25</v>
      </c>
      <c r="AC2" s="56" t="s">
        <v>27</v>
      </c>
      <c r="AD2" s="56" t="s">
        <v>28</v>
      </c>
      <c r="AE2" s="57" t="s">
        <v>29</v>
      </c>
      <c r="AF2" s="29" t="s">
        <v>30</v>
      </c>
      <c r="AG2" s="3" t="s">
        <v>6</v>
      </c>
      <c r="AH2" s="3" t="s">
        <v>13</v>
      </c>
      <c r="AI2" s="3" t="s">
        <v>9</v>
      </c>
      <c r="AJ2" s="3" t="s">
        <v>14</v>
      </c>
      <c r="AK2" s="3" t="s">
        <v>16</v>
      </c>
      <c r="AL2" s="3" t="s">
        <v>395</v>
      </c>
      <c r="AM2" s="3" t="s">
        <v>18</v>
      </c>
      <c r="AN2" s="3" t="s">
        <v>21</v>
      </c>
      <c r="AO2" s="3" t="s">
        <v>24</v>
      </c>
      <c r="AP2" s="3" t="s">
        <v>25</v>
      </c>
      <c r="AQ2" s="3" t="s">
        <v>27</v>
      </c>
      <c r="AR2" s="3" t="s">
        <v>28</v>
      </c>
      <c r="AS2" s="58" t="s">
        <v>29</v>
      </c>
      <c r="AT2" s="59" t="s">
        <v>30</v>
      </c>
      <c r="AU2" s="60" t="s">
        <v>6</v>
      </c>
      <c r="AV2" s="60" t="s">
        <v>13</v>
      </c>
      <c r="AW2" s="60" t="s">
        <v>9</v>
      </c>
      <c r="AX2" s="60" t="s">
        <v>14</v>
      </c>
      <c r="AY2" s="60" t="s">
        <v>16</v>
      </c>
      <c r="AZ2" s="60" t="s">
        <v>395</v>
      </c>
      <c r="BA2" s="60" t="s">
        <v>18</v>
      </c>
      <c r="BB2" s="60" t="s">
        <v>21</v>
      </c>
      <c r="BC2" s="60" t="s">
        <v>24</v>
      </c>
      <c r="BD2" s="60" t="s">
        <v>25</v>
      </c>
      <c r="BE2" s="60" t="s">
        <v>27</v>
      </c>
      <c r="BF2" s="60" t="s">
        <v>28</v>
      </c>
      <c r="BG2" s="61" t="s">
        <v>29</v>
      </c>
      <c r="BH2" s="29" t="s">
        <v>30</v>
      </c>
      <c r="BI2" s="3" t="s">
        <v>6</v>
      </c>
      <c r="BJ2" s="3" t="s">
        <v>13</v>
      </c>
      <c r="BK2" s="3" t="s">
        <v>9</v>
      </c>
      <c r="BL2" s="3" t="s">
        <v>14</v>
      </c>
      <c r="BM2" s="3" t="s">
        <v>16</v>
      </c>
      <c r="BN2" s="3" t="s">
        <v>18</v>
      </c>
      <c r="BO2" s="3" t="s">
        <v>21</v>
      </c>
      <c r="BP2" s="3" t="s">
        <v>24</v>
      </c>
      <c r="BQ2" s="3" t="s">
        <v>25</v>
      </c>
      <c r="BR2" s="3" t="s">
        <v>27</v>
      </c>
      <c r="BS2" s="3" t="s">
        <v>28</v>
      </c>
      <c r="BT2" s="58" t="s">
        <v>29</v>
      </c>
      <c r="BU2" s="55" t="s">
        <v>30</v>
      </c>
      <c r="BV2" s="56" t="s">
        <v>6</v>
      </c>
      <c r="BW2" s="56" t="s">
        <v>13</v>
      </c>
      <c r="BX2" s="56" t="s">
        <v>9</v>
      </c>
      <c r="BY2" s="56" t="s">
        <v>14</v>
      </c>
      <c r="BZ2" s="56" t="s">
        <v>16</v>
      </c>
      <c r="CA2" s="56" t="s">
        <v>18</v>
      </c>
      <c r="CB2" s="56" t="s">
        <v>24</v>
      </c>
      <c r="CC2" s="56" t="s">
        <v>25</v>
      </c>
      <c r="CD2" s="56" t="s">
        <v>27</v>
      </c>
      <c r="CE2" s="56" t="s">
        <v>28</v>
      </c>
      <c r="CF2" s="57" t="s">
        <v>29</v>
      </c>
    </row>
    <row r="3" spans="1:84" ht="47.1" customHeight="1" thickBot="1" x14ac:dyDescent="0.5">
      <c r="A3" s="757" t="s">
        <v>396</v>
      </c>
      <c r="B3" s="263" t="s">
        <v>41</v>
      </c>
      <c r="C3" s="267" t="s">
        <v>42</v>
      </c>
      <c r="D3" s="264" t="s">
        <v>43</v>
      </c>
      <c r="E3" s="244" t="s">
        <v>43</v>
      </c>
      <c r="F3" s="260" t="s">
        <v>43</v>
      </c>
      <c r="G3" s="260" t="s">
        <v>43</v>
      </c>
      <c r="H3" s="260" t="s">
        <v>43</v>
      </c>
      <c r="I3" s="260" t="s">
        <v>43</v>
      </c>
      <c r="J3" s="261" t="s">
        <v>43</v>
      </c>
      <c r="K3" s="260" t="s">
        <v>43</v>
      </c>
      <c r="L3" s="260" t="s">
        <v>43</v>
      </c>
      <c r="M3" s="260" t="s">
        <v>43</v>
      </c>
      <c r="N3" s="260" t="s">
        <v>43</v>
      </c>
      <c r="O3" s="260" t="s">
        <v>43</v>
      </c>
      <c r="P3" s="260" t="s">
        <v>43</v>
      </c>
      <c r="Q3" s="260" t="s">
        <v>43</v>
      </c>
      <c r="R3" s="204" t="s">
        <v>45</v>
      </c>
      <c r="S3" s="269" t="s">
        <v>46</v>
      </c>
      <c r="T3" s="109" t="s">
        <v>45</v>
      </c>
      <c r="U3" s="702"/>
      <c r="V3" s="202" t="s">
        <v>46</v>
      </c>
      <c r="W3" s="202" t="s">
        <v>46</v>
      </c>
      <c r="X3" s="217" t="s">
        <v>45</v>
      </c>
      <c r="Y3" s="109" t="s">
        <v>45</v>
      </c>
      <c r="Z3" s="208" t="s">
        <v>45</v>
      </c>
      <c r="AA3" s="208" t="s">
        <v>45</v>
      </c>
      <c r="AB3" s="208" t="s">
        <v>45</v>
      </c>
      <c r="AC3" s="208" t="s">
        <v>45</v>
      </c>
      <c r="AD3" s="202" t="s">
        <v>45</v>
      </c>
      <c r="AE3" s="286" t="s">
        <v>45</v>
      </c>
      <c r="AF3" s="205" t="s">
        <v>44</v>
      </c>
      <c r="AG3" s="230" t="s">
        <v>43</v>
      </c>
      <c r="AH3" s="196" t="s">
        <v>44</v>
      </c>
      <c r="AI3" s="284"/>
      <c r="AJ3" s="196" t="s">
        <v>44</v>
      </c>
      <c r="AK3" s="196" t="s">
        <v>43</v>
      </c>
      <c r="AL3" s="289" t="s">
        <v>43</v>
      </c>
      <c r="AM3" s="196" t="s">
        <v>44</v>
      </c>
      <c r="AN3" s="196" t="s">
        <v>44</v>
      </c>
      <c r="AO3" s="196" t="s">
        <v>43</v>
      </c>
      <c r="AP3" s="196" t="s">
        <v>44</v>
      </c>
      <c r="AQ3" s="196" t="s">
        <v>44</v>
      </c>
      <c r="AR3" s="196" t="s">
        <v>43</v>
      </c>
      <c r="AS3" s="231" t="s">
        <v>44</v>
      </c>
      <c r="AT3" s="716"/>
      <c r="AU3" s="679" t="s">
        <v>47</v>
      </c>
      <c r="AV3" s="668"/>
      <c r="AW3" s="284"/>
      <c r="AX3" s="668"/>
      <c r="AY3" s="592" t="s">
        <v>48</v>
      </c>
      <c r="AZ3" s="137" t="s">
        <v>47</v>
      </c>
      <c r="BA3" s="668"/>
      <c r="BB3" s="668"/>
      <c r="BC3" s="590" t="s">
        <v>49</v>
      </c>
      <c r="BD3" s="668"/>
      <c r="BE3" s="668"/>
      <c r="BF3" s="592" t="s">
        <v>50</v>
      </c>
      <c r="BG3" s="673"/>
      <c r="BH3" s="676"/>
      <c r="BI3" s="196"/>
      <c r="BJ3" s="209"/>
      <c r="BK3" s="209"/>
      <c r="BL3" s="232"/>
      <c r="BM3" s="209" t="s">
        <v>51</v>
      </c>
      <c r="BN3" s="121" t="s">
        <v>52</v>
      </c>
      <c r="BO3" s="209" t="s">
        <v>53</v>
      </c>
      <c r="BP3" s="209" t="s">
        <v>54</v>
      </c>
      <c r="BQ3" s="209"/>
      <c r="BR3" s="209" t="s">
        <v>55</v>
      </c>
      <c r="BS3" s="209" t="s">
        <v>55</v>
      </c>
      <c r="BT3" s="199"/>
      <c r="BU3" s="233"/>
      <c r="BV3" s="234"/>
      <c r="BW3" s="234"/>
      <c r="BX3" s="234"/>
      <c r="BY3" s="235" t="s">
        <v>56</v>
      </c>
      <c r="BZ3" s="234"/>
      <c r="CA3" s="234"/>
      <c r="CB3" s="234"/>
      <c r="CC3" s="235" t="s">
        <v>57</v>
      </c>
      <c r="CD3" s="234"/>
      <c r="CE3" s="235" t="s">
        <v>58</v>
      </c>
      <c r="CF3" s="236"/>
    </row>
    <row r="4" spans="1:84" ht="44.25" customHeight="1" thickBot="1" x14ac:dyDescent="0.5">
      <c r="A4" s="758"/>
      <c r="B4" s="279" t="s">
        <v>59</v>
      </c>
      <c r="C4" s="272" t="s">
        <v>60</v>
      </c>
      <c r="D4" s="265">
        <v>9</v>
      </c>
      <c r="E4" s="91">
        <v>2</v>
      </c>
      <c r="F4" s="4">
        <v>2</v>
      </c>
      <c r="G4" s="220"/>
      <c r="H4" s="4">
        <v>3</v>
      </c>
      <c r="I4" s="4">
        <v>3</v>
      </c>
      <c r="J4" s="257">
        <v>0</v>
      </c>
      <c r="K4" s="4">
        <v>8</v>
      </c>
      <c r="L4" s="221">
        <v>18</v>
      </c>
      <c r="M4" s="4">
        <v>40</v>
      </c>
      <c r="N4" s="4">
        <v>5</v>
      </c>
      <c r="O4" s="91">
        <v>18</v>
      </c>
      <c r="P4" s="4">
        <v>2</v>
      </c>
      <c r="Q4" s="48">
        <v>6</v>
      </c>
      <c r="R4" s="205" t="s">
        <v>46</v>
      </c>
      <c r="S4" s="230" t="s">
        <v>46</v>
      </c>
      <c r="T4" s="196" t="s">
        <v>45</v>
      </c>
      <c r="U4" s="284"/>
      <c r="V4" s="284"/>
      <c r="W4" s="196" t="s">
        <v>45</v>
      </c>
      <c r="X4" s="270" t="s">
        <v>46</v>
      </c>
      <c r="Y4" s="196" t="s">
        <v>45</v>
      </c>
      <c r="Z4" s="196" t="s">
        <v>45</v>
      </c>
      <c r="AA4" s="196" t="s">
        <v>45</v>
      </c>
      <c r="AB4" s="196" t="s">
        <v>45</v>
      </c>
      <c r="AC4" s="196" t="s">
        <v>45</v>
      </c>
      <c r="AD4" s="768" t="s">
        <v>46</v>
      </c>
      <c r="AE4" s="231" t="s">
        <v>45</v>
      </c>
      <c r="AF4" s="237" t="s">
        <v>43</v>
      </c>
      <c r="AG4" s="92" t="s">
        <v>43</v>
      </c>
      <c r="AH4" s="197" t="s">
        <v>44</v>
      </c>
      <c r="AI4" s="259"/>
      <c r="AJ4" s="259"/>
      <c r="AK4" s="197" t="s">
        <v>43</v>
      </c>
      <c r="AL4" s="287" t="s">
        <v>43</v>
      </c>
      <c r="AM4" s="197" t="s">
        <v>44</v>
      </c>
      <c r="AN4" s="197" t="s">
        <v>44</v>
      </c>
      <c r="AO4" s="197" t="s">
        <v>43</v>
      </c>
      <c r="AP4" s="197" t="s">
        <v>44</v>
      </c>
      <c r="AQ4" s="197" t="s">
        <v>44</v>
      </c>
      <c r="AR4" s="197" t="s">
        <v>43</v>
      </c>
      <c r="AS4" s="238" t="s">
        <v>44</v>
      </c>
      <c r="AT4" s="717" t="s">
        <v>61</v>
      </c>
      <c r="AU4" s="114" t="s">
        <v>47</v>
      </c>
      <c r="AV4" s="670"/>
      <c r="AW4" s="259"/>
      <c r="AX4" s="259"/>
      <c r="AY4" s="593" t="s">
        <v>62</v>
      </c>
      <c r="AZ4" s="131" t="s">
        <v>47</v>
      </c>
      <c r="BA4" s="670"/>
      <c r="BB4" s="670"/>
      <c r="BC4" s="593" t="s">
        <v>48</v>
      </c>
      <c r="BD4" s="671"/>
      <c r="BE4" s="671"/>
      <c r="BF4" s="591" t="s">
        <v>63</v>
      </c>
      <c r="BG4" s="674"/>
      <c r="BH4" s="240" t="s">
        <v>64</v>
      </c>
      <c r="BI4" s="197"/>
      <c r="BJ4" s="197"/>
      <c r="BK4" s="197"/>
      <c r="BL4" s="117"/>
      <c r="BM4" s="210" t="s">
        <v>65</v>
      </c>
      <c r="BN4" s="122" t="s">
        <v>52</v>
      </c>
      <c r="BO4" s="240" t="s">
        <v>66</v>
      </c>
      <c r="BP4" s="210" t="s">
        <v>67</v>
      </c>
      <c r="BQ4" s="210"/>
      <c r="BR4" s="210" t="s">
        <v>68</v>
      </c>
      <c r="BS4" s="210" t="s">
        <v>68</v>
      </c>
      <c r="BT4" s="200"/>
      <c r="BU4" s="241"/>
      <c r="BV4" s="212"/>
      <c r="BW4" s="212"/>
      <c r="BX4" s="212"/>
      <c r="BY4" s="242"/>
      <c r="BZ4" s="212"/>
      <c r="CA4" s="212"/>
      <c r="CB4" s="212"/>
      <c r="CC4" s="242" t="s">
        <v>69</v>
      </c>
      <c r="CD4" s="212"/>
      <c r="CE4" s="242" t="s">
        <v>70</v>
      </c>
      <c r="CF4" s="243"/>
    </row>
    <row r="5" spans="1:84" ht="33.950000000000003" customHeight="1" thickBot="1" x14ac:dyDescent="0.5">
      <c r="A5" s="758"/>
      <c r="B5" s="277" t="s">
        <v>71</v>
      </c>
      <c r="C5" s="272" t="s">
        <v>72</v>
      </c>
      <c r="D5" s="265">
        <v>21</v>
      </c>
      <c r="E5" s="219"/>
      <c r="F5" s="210">
        <v>2</v>
      </c>
      <c r="G5" s="220"/>
      <c r="H5" s="210">
        <v>2</v>
      </c>
      <c r="I5" s="210">
        <v>5</v>
      </c>
      <c r="J5" s="257">
        <v>0</v>
      </c>
      <c r="K5" s="210">
        <v>8</v>
      </c>
      <c r="L5" s="221">
        <v>36</v>
      </c>
      <c r="M5" s="210">
        <v>80</v>
      </c>
      <c r="N5" s="210">
        <v>8</v>
      </c>
      <c r="O5" s="91">
        <v>20</v>
      </c>
      <c r="P5" s="210">
        <v>10</v>
      </c>
      <c r="Q5" s="49">
        <v>18</v>
      </c>
      <c r="R5" s="206" t="s">
        <v>45</v>
      </c>
      <c r="S5" s="197" t="s">
        <v>45</v>
      </c>
      <c r="T5" s="197" t="s">
        <v>45</v>
      </c>
      <c r="U5" s="259"/>
      <c r="V5" s="259"/>
      <c r="W5" s="197" t="s">
        <v>45</v>
      </c>
      <c r="X5" s="258" t="s">
        <v>91</v>
      </c>
      <c r="Y5" s="197" t="s">
        <v>45</v>
      </c>
      <c r="Z5" s="197" t="s">
        <v>45</v>
      </c>
      <c r="AA5" s="197" t="s">
        <v>45</v>
      </c>
      <c r="AB5" s="197" t="s">
        <v>45</v>
      </c>
      <c r="AC5" s="197" t="s">
        <v>45</v>
      </c>
      <c r="AD5" s="769"/>
      <c r="AE5" s="238" t="s">
        <v>45</v>
      </c>
      <c r="AF5" s="237" t="s">
        <v>43</v>
      </c>
      <c r="AG5" s="92" t="s">
        <v>43</v>
      </c>
      <c r="AH5" s="197" t="s">
        <v>44</v>
      </c>
      <c r="AI5" s="259"/>
      <c r="AJ5" s="259"/>
      <c r="AK5" s="197" t="s">
        <v>43</v>
      </c>
      <c r="AL5" s="287" t="s">
        <v>43</v>
      </c>
      <c r="AM5" s="197" t="s">
        <v>44</v>
      </c>
      <c r="AN5" s="197" t="s">
        <v>44</v>
      </c>
      <c r="AO5" s="197" t="s">
        <v>43</v>
      </c>
      <c r="AP5" s="197" t="s">
        <v>44</v>
      </c>
      <c r="AQ5" s="197" t="s">
        <v>44</v>
      </c>
      <c r="AR5" s="197" t="s">
        <v>43</v>
      </c>
      <c r="AS5" s="238" t="s">
        <v>44</v>
      </c>
      <c r="AT5" s="717" t="s">
        <v>61</v>
      </c>
      <c r="AU5" s="715" t="s">
        <v>61</v>
      </c>
      <c r="AV5" s="670"/>
      <c r="AW5" s="259"/>
      <c r="AX5" s="259"/>
      <c r="AY5" s="593" t="s">
        <v>62</v>
      </c>
      <c r="AZ5" s="131" t="s">
        <v>47</v>
      </c>
      <c r="BA5" s="670"/>
      <c r="BB5" s="670"/>
      <c r="BC5" s="621" t="s">
        <v>49</v>
      </c>
      <c r="BD5" s="671"/>
      <c r="BE5" s="670"/>
      <c r="BF5" s="591" t="s">
        <v>63</v>
      </c>
      <c r="BG5" s="674"/>
      <c r="BH5" s="240" t="s">
        <v>64</v>
      </c>
      <c r="BI5" s="197"/>
      <c r="BJ5" s="197"/>
      <c r="BK5" s="197"/>
      <c r="BL5" s="117"/>
      <c r="BM5" s="210" t="s">
        <v>65</v>
      </c>
      <c r="BN5" s="122" t="s">
        <v>74</v>
      </c>
      <c r="BO5" s="240" t="s">
        <v>75</v>
      </c>
      <c r="BP5" s="210"/>
      <c r="BQ5" s="210"/>
      <c r="BR5" s="210" t="s">
        <v>76</v>
      </c>
      <c r="BS5" s="210" t="s">
        <v>76</v>
      </c>
      <c r="BT5" s="200"/>
      <c r="BU5" s="241"/>
      <c r="BV5" s="212"/>
      <c r="BW5" s="212"/>
      <c r="BX5" s="212"/>
      <c r="BY5" s="242"/>
      <c r="BZ5" s="212"/>
      <c r="CA5" s="212"/>
      <c r="CB5" s="212"/>
      <c r="CC5" s="242"/>
      <c r="CD5" s="212"/>
      <c r="CE5" s="242" t="s">
        <v>77</v>
      </c>
      <c r="CF5" s="243"/>
    </row>
    <row r="6" spans="1:84" ht="72.95" customHeight="1" thickBot="1" x14ac:dyDescent="0.5">
      <c r="A6" s="758"/>
      <c r="B6" s="273" t="s">
        <v>78</v>
      </c>
      <c r="C6" s="272" t="s">
        <v>79</v>
      </c>
      <c r="D6" s="228">
        <v>2</v>
      </c>
      <c r="E6" s="91">
        <v>2</v>
      </c>
      <c r="F6" s="4">
        <v>9</v>
      </c>
      <c r="G6" s="4">
        <v>1</v>
      </c>
      <c r="H6" s="4">
        <v>1</v>
      </c>
      <c r="I6" s="4">
        <v>2</v>
      </c>
      <c r="J6" s="257">
        <v>2</v>
      </c>
      <c r="K6" s="4">
        <v>2</v>
      </c>
      <c r="L6" s="4">
        <v>10</v>
      </c>
      <c r="M6" s="4">
        <v>2</v>
      </c>
      <c r="N6" s="4">
        <v>4</v>
      </c>
      <c r="O6" s="4">
        <v>3</v>
      </c>
      <c r="P6" s="4">
        <v>4</v>
      </c>
      <c r="Q6" s="48">
        <v>2</v>
      </c>
      <c r="R6" s="206" t="s">
        <v>45</v>
      </c>
      <c r="S6" s="197" t="s">
        <v>45</v>
      </c>
      <c r="T6" s="197" t="s">
        <v>45</v>
      </c>
      <c r="U6" s="197" t="s">
        <v>45</v>
      </c>
      <c r="V6" s="197" t="s">
        <v>46</v>
      </c>
      <c r="W6" s="197" t="s">
        <v>45</v>
      </c>
      <c r="X6" s="258" t="s">
        <v>45</v>
      </c>
      <c r="Y6" s="197" t="s">
        <v>45</v>
      </c>
      <c r="Z6" s="197" t="s">
        <v>45</v>
      </c>
      <c r="AA6" s="197" t="s">
        <v>45</v>
      </c>
      <c r="AB6" s="197" t="s">
        <v>45</v>
      </c>
      <c r="AC6" s="197" t="s">
        <v>45</v>
      </c>
      <c r="AD6" s="197" t="s">
        <v>45</v>
      </c>
      <c r="AE6" s="238" t="s">
        <v>45</v>
      </c>
      <c r="AF6" s="206" t="s">
        <v>44</v>
      </c>
      <c r="AG6" s="92" t="s">
        <v>43</v>
      </c>
      <c r="AH6" s="197" t="s">
        <v>44</v>
      </c>
      <c r="AI6" s="197" t="s">
        <v>43</v>
      </c>
      <c r="AJ6" s="197" t="s">
        <v>43</v>
      </c>
      <c r="AK6" s="212" t="s">
        <v>43</v>
      </c>
      <c r="AL6" s="287" t="s">
        <v>44</v>
      </c>
      <c r="AM6" s="197" t="s">
        <v>44</v>
      </c>
      <c r="AN6" s="197" t="s">
        <v>44</v>
      </c>
      <c r="AO6" s="197" t="s">
        <v>44</v>
      </c>
      <c r="AP6" s="197" t="s">
        <v>44</v>
      </c>
      <c r="AQ6" s="197" t="s">
        <v>44</v>
      </c>
      <c r="AR6" s="197" t="s">
        <v>43</v>
      </c>
      <c r="AS6" s="238" t="s">
        <v>44</v>
      </c>
      <c r="AT6" s="716"/>
      <c r="AU6" s="707" t="s">
        <v>49</v>
      </c>
      <c r="AV6" s="670"/>
      <c r="AW6" s="707" t="s">
        <v>49</v>
      </c>
      <c r="AX6" s="661" t="s">
        <v>62</v>
      </c>
      <c r="AY6" s="661" t="s">
        <v>49</v>
      </c>
      <c r="AZ6" s="708"/>
      <c r="BA6" s="670"/>
      <c r="BB6" s="670"/>
      <c r="BC6" s="670"/>
      <c r="BD6" s="670"/>
      <c r="BE6" s="670"/>
      <c r="BF6" s="658" t="s">
        <v>80</v>
      </c>
      <c r="BG6" s="674"/>
      <c r="BH6" s="239"/>
      <c r="BI6" s="197"/>
      <c r="BJ6" s="197"/>
      <c r="BK6" s="210" t="s">
        <v>81</v>
      </c>
      <c r="BL6" s="117"/>
      <c r="BM6" s="210" t="s">
        <v>82</v>
      </c>
      <c r="BN6" s="122" t="s">
        <v>83</v>
      </c>
      <c r="BO6" s="240" t="s">
        <v>84</v>
      </c>
      <c r="BP6" s="210"/>
      <c r="BQ6" s="210"/>
      <c r="BR6" s="210" t="s">
        <v>85</v>
      </c>
      <c r="BS6" s="210" t="s">
        <v>85</v>
      </c>
      <c r="BT6" s="200"/>
      <c r="BU6" s="241"/>
      <c r="BV6" s="212"/>
      <c r="BW6" s="212"/>
      <c r="BX6" s="212"/>
      <c r="BY6" s="242" t="s">
        <v>86</v>
      </c>
      <c r="BZ6" s="212"/>
      <c r="CA6" s="212"/>
      <c r="CB6" s="212"/>
      <c r="CC6" s="242" t="s">
        <v>87</v>
      </c>
      <c r="CD6" s="212"/>
      <c r="CE6" s="242" t="s">
        <v>88</v>
      </c>
      <c r="CF6" s="243"/>
    </row>
    <row r="7" spans="1:84" ht="40.9" customHeight="1" thickBot="1" x14ac:dyDescent="0.5">
      <c r="A7" s="758"/>
      <c r="B7" s="273" t="s">
        <v>89</v>
      </c>
      <c r="C7" s="273" t="s">
        <v>90</v>
      </c>
      <c r="D7" s="228">
        <v>0</v>
      </c>
      <c r="E7" s="4">
        <v>1</v>
      </c>
      <c r="F7" s="4">
        <v>3</v>
      </c>
      <c r="G7" s="4">
        <v>1</v>
      </c>
      <c r="H7" s="4">
        <v>0</v>
      </c>
      <c r="I7" s="4">
        <v>2</v>
      </c>
      <c r="J7" s="257">
        <v>0</v>
      </c>
      <c r="K7" s="4">
        <v>1</v>
      </c>
      <c r="L7" s="4">
        <v>6</v>
      </c>
      <c r="M7" s="4">
        <v>0</v>
      </c>
      <c r="N7" s="4">
        <v>3</v>
      </c>
      <c r="O7" s="4">
        <v>2</v>
      </c>
      <c r="P7" s="4">
        <v>1</v>
      </c>
      <c r="Q7" s="48">
        <v>0</v>
      </c>
      <c r="R7" s="206" t="s">
        <v>91</v>
      </c>
      <c r="S7" s="197" t="s">
        <v>45</v>
      </c>
      <c r="T7" s="197" t="s">
        <v>45</v>
      </c>
      <c r="U7" s="197" t="s">
        <v>45</v>
      </c>
      <c r="V7" s="197" t="s">
        <v>91</v>
      </c>
      <c r="W7" s="197" t="s">
        <v>45</v>
      </c>
      <c r="X7" s="258" t="s">
        <v>46</v>
      </c>
      <c r="Y7" s="197" t="s">
        <v>45</v>
      </c>
      <c r="Z7" s="197" t="s">
        <v>45</v>
      </c>
      <c r="AA7" s="197" t="s">
        <v>91</v>
      </c>
      <c r="AB7" s="197" t="s">
        <v>45</v>
      </c>
      <c r="AC7" s="197" t="s">
        <v>45</v>
      </c>
      <c r="AD7" s="197" t="s">
        <v>45</v>
      </c>
      <c r="AE7" s="238" t="s">
        <v>91</v>
      </c>
      <c r="AF7" s="280" t="s">
        <v>43</v>
      </c>
      <c r="AG7" s="92" t="s">
        <v>43</v>
      </c>
      <c r="AH7" s="197" t="s">
        <v>44</v>
      </c>
      <c r="AI7" s="197" t="s">
        <v>43</v>
      </c>
      <c r="AJ7" s="197" t="s">
        <v>43</v>
      </c>
      <c r="AK7" s="212" t="s">
        <v>44</v>
      </c>
      <c r="AL7" s="287" t="s">
        <v>43</v>
      </c>
      <c r="AM7" s="197" t="s">
        <v>43</v>
      </c>
      <c r="AN7" s="197" t="s">
        <v>43</v>
      </c>
      <c r="AO7" s="197" t="s">
        <v>43</v>
      </c>
      <c r="AP7" s="197" t="s">
        <v>43</v>
      </c>
      <c r="AQ7" s="197" t="s">
        <v>44</v>
      </c>
      <c r="AR7" s="197" t="s">
        <v>43</v>
      </c>
      <c r="AS7" s="238" t="s">
        <v>43</v>
      </c>
      <c r="AT7" s="718" t="s">
        <v>62</v>
      </c>
      <c r="AU7" s="707" t="s">
        <v>49</v>
      </c>
      <c r="AV7" s="670"/>
      <c r="AW7" s="661" t="s">
        <v>49</v>
      </c>
      <c r="AX7" s="661" t="s">
        <v>62</v>
      </c>
      <c r="AY7" s="670"/>
      <c r="AZ7" s="709" t="s">
        <v>61</v>
      </c>
      <c r="BA7" s="658" t="s">
        <v>49</v>
      </c>
      <c r="BB7" s="658" t="s">
        <v>49</v>
      </c>
      <c r="BC7" s="661" t="s">
        <v>48</v>
      </c>
      <c r="BD7" s="661" t="s">
        <v>92</v>
      </c>
      <c r="BE7" s="670"/>
      <c r="BF7" s="661" t="s">
        <v>93</v>
      </c>
      <c r="BG7" s="41" t="s">
        <v>94</v>
      </c>
      <c r="BH7" s="239"/>
      <c r="BI7" s="197"/>
      <c r="BJ7" s="197"/>
      <c r="BK7" s="210" t="s">
        <v>81</v>
      </c>
      <c r="BL7" s="117"/>
      <c r="BM7" s="210" t="s">
        <v>95</v>
      </c>
      <c r="BN7" s="122" t="s">
        <v>96</v>
      </c>
      <c r="BO7" s="240" t="s">
        <v>97</v>
      </c>
      <c r="BP7" s="210"/>
      <c r="BQ7" s="210" t="s">
        <v>96</v>
      </c>
      <c r="BR7" s="210" t="s">
        <v>98</v>
      </c>
      <c r="BS7" s="210" t="s">
        <v>98</v>
      </c>
      <c r="BT7" s="41" t="s">
        <v>99</v>
      </c>
      <c r="BU7" s="241"/>
      <c r="BV7" s="212"/>
      <c r="BW7" s="212"/>
      <c r="BX7" s="212"/>
      <c r="BY7" s="242" t="s">
        <v>100</v>
      </c>
      <c r="BZ7" s="212"/>
      <c r="CA7" s="212"/>
      <c r="CB7" s="212"/>
      <c r="CC7" s="242" t="s">
        <v>101</v>
      </c>
      <c r="CD7" s="212"/>
      <c r="CE7" s="242" t="s">
        <v>102</v>
      </c>
      <c r="CF7" s="243"/>
    </row>
    <row r="8" spans="1:84" ht="78.599999999999994" customHeight="1" thickBot="1" x14ac:dyDescent="0.5">
      <c r="A8" s="758"/>
      <c r="B8" s="273" t="s">
        <v>103</v>
      </c>
      <c r="C8" s="273" t="s">
        <v>79</v>
      </c>
      <c r="D8" s="228">
        <v>2</v>
      </c>
      <c r="E8" s="4">
        <v>2</v>
      </c>
      <c r="F8" s="91">
        <v>3</v>
      </c>
      <c r="G8" s="91">
        <v>1</v>
      </c>
      <c r="H8" s="91">
        <v>1</v>
      </c>
      <c r="I8" s="91">
        <v>2</v>
      </c>
      <c r="J8" s="257">
        <v>2</v>
      </c>
      <c r="K8" s="4">
        <v>4</v>
      </c>
      <c r="L8" s="4">
        <v>10</v>
      </c>
      <c r="M8" s="4">
        <v>2</v>
      </c>
      <c r="N8" s="4">
        <v>1</v>
      </c>
      <c r="O8" s="4">
        <v>3</v>
      </c>
      <c r="P8" s="4">
        <v>1</v>
      </c>
      <c r="Q8" s="48">
        <v>2</v>
      </c>
      <c r="R8" s="206" t="s">
        <v>45</v>
      </c>
      <c r="S8" s="197" t="s">
        <v>45</v>
      </c>
      <c r="T8" s="197" t="s">
        <v>45</v>
      </c>
      <c r="U8" s="197" t="s">
        <v>45</v>
      </c>
      <c r="V8" s="197" t="s">
        <v>46</v>
      </c>
      <c r="W8" s="197" t="s">
        <v>45</v>
      </c>
      <c r="X8" s="258" t="s">
        <v>45</v>
      </c>
      <c r="Y8" s="197" t="s">
        <v>45</v>
      </c>
      <c r="Z8" s="197" t="s">
        <v>45</v>
      </c>
      <c r="AA8" s="197" t="s">
        <v>91</v>
      </c>
      <c r="AB8" s="197" t="s">
        <v>45</v>
      </c>
      <c r="AC8" s="197" t="s">
        <v>45</v>
      </c>
      <c r="AD8" s="197" t="s">
        <v>46</v>
      </c>
      <c r="AE8" s="238" t="s">
        <v>45</v>
      </c>
      <c r="AF8" s="206" t="s">
        <v>44</v>
      </c>
      <c r="AG8" s="92" t="s">
        <v>43</v>
      </c>
      <c r="AH8" s="197" t="s">
        <v>44</v>
      </c>
      <c r="AI8" s="197" t="s">
        <v>43</v>
      </c>
      <c r="AJ8" s="197" t="s">
        <v>43</v>
      </c>
      <c r="AK8" s="212" t="s">
        <v>44</v>
      </c>
      <c r="AL8" s="287" t="s">
        <v>44</v>
      </c>
      <c r="AM8" s="197" t="s">
        <v>43</v>
      </c>
      <c r="AN8" s="197" t="s">
        <v>43</v>
      </c>
      <c r="AO8" s="197" t="s">
        <v>43</v>
      </c>
      <c r="AP8" s="197" t="s">
        <v>43</v>
      </c>
      <c r="AQ8" s="197" t="s">
        <v>44</v>
      </c>
      <c r="AR8" s="92" t="s">
        <v>43</v>
      </c>
      <c r="AS8" s="238" t="s">
        <v>44</v>
      </c>
      <c r="AT8" s="719"/>
      <c r="AU8" s="707" t="s">
        <v>49</v>
      </c>
      <c r="AV8" s="670"/>
      <c r="AW8" s="661" t="s">
        <v>49</v>
      </c>
      <c r="AX8" s="661" t="s">
        <v>62</v>
      </c>
      <c r="AY8" s="670"/>
      <c r="AZ8" s="708"/>
      <c r="BA8" s="658" t="s">
        <v>49</v>
      </c>
      <c r="BB8" s="661" t="s">
        <v>399</v>
      </c>
      <c r="BC8" s="658" t="s">
        <v>49</v>
      </c>
      <c r="BD8" s="661" t="s">
        <v>92</v>
      </c>
      <c r="BE8" s="670"/>
      <c r="BF8" s="92" t="s">
        <v>104</v>
      </c>
      <c r="BG8" s="674"/>
      <c r="BH8" s="239"/>
      <c r="BI8" s="197"/>
      <c r="BJ8" s="197"/>
      <c r="BK8" s="210" t="s">
        <v>81</v>
      </c>
      <c r="BL8" s="117"/>
      <c r="BM8" s="210" t="s">
        <v>95</v>
      </c>
      <c r="BN8" s="122" t="s">
        <v>105</v>
      </c>
      <c r="BO8" s="240" t="s">
        <v>106</v>
      </c>
      <c r="BP8" s="210"/>
      <c r="BQ8" s="210" t="s">
        <v>107</v>
      </c>
      <c r="BR8" s="210" t="s">
        <v>108</v>
      </c>
      <c r="BS8" s="210" t="s">
        <v>108</v>
      </c>
      <c r="BT8" s="200"/>
      <c r="BU8" s="241"/>
      <c r="BV8" s="212"/>
      <c r="BW8" s="212"/>
      <c r="BX8" s="212"/>
      <c r="BY8" s="242" t="s">
        <v>100</v>
      </c>
      <c r="BZ8" s="212"/>
      <c r="CA8" s="212"/>
      <c r="CB8" s="212"/>
      <c r="CC8" s="242" t="s">
        <v>109</v>
      </c>
      <c r="CD8" s="212"/>
      <c r="CE8" s="242" t="s">
        <v>110</v>
      </c>
      <c r="CF8" s="243"/>
    </row>
    <row r="9" spans="1:84" ht="44.1" customHeight="1" thickBot="1" x14ac:dyDescent="0.5">
      <c r="A9" s="759"/>
      <c r="B9" s="274" t="s">
        <v>111</v>
      </c>
      <c r="C9" s="274" t="s">
        <v>90</v>
      </c>
      <c r="D9" s="228">
        <v>0</v>
      </c>
      <c r="E9" s="4">
        <v>1</v>
      </c>
      <c r="F9" s="91">
        <v>3</v>
      </c>
      <c r="G9" s="91">
        <v>1</v>
      </c>
      <c r="H9" s="91">
        <v>0</v>
      </c>
      <c r="I9" s="91">
        <v>2</v>
      </c>
      <c r="J9" s="257">
        <v>0</v>
      </c>
      <c r="K9" s="4">
        <v>0</v>
      </c>
      <c r="L9" s="4">
        <v>6</v>
      </c>
      <c r="M9" s="4">
        <v>0</v>
      </c>
      <c r="N9" s="4">
        <v>1</v>
      </c>
      <c r="O9" s="4">
        <v>2</v>
      </c>
      <c r="P9" s="4">
        <v>0</v>
      </c>
      <c r="Q9" s="48">
        <v>2</v>
      </c>
      <c r="R9" s="206" t="s">
        <v>91</v>
      </c>
      <c r="S9" s="197" t="s">
        <v>45</v>
      </c>
      <c r="T9" s="197" t="s">
        <v>45</v>
      </c>
      <c r="U9" s="197" t="s">
        <v>45</v>
      </c>
      <c r="V9" s="197" t="s">
        <v>46</v>
      </c>
      <c r="W9" s="197" t="s">
        <v>45</v>
      </c>
      <c r="X9" s="258" t="s">
        <v>46</v>
      </c>
      <c r="Y9" s="197" t="s">
        <v>91</v>
      </c>
      <c r="Z9" s="197" t="s">
        <v>45</v>
      </c>
      <c r="AA9" s="197" t="s">
        <v>91</v>
      </c>
      <c r="AB9" s="197" t="s">
        <v>45</v>
      </c>
      <c r="AC9" s="197" t="s">
        <v>45</v>
      </c>
      <c r="AD9" s="197" t="s">
        <v>91</v>
      </c>
      <c r="AE9" s="238" t="s">
        <v>45</v>
      </c>
      <c r="AF9" s="280" t="s">
        <v>43</v>
      </c>
      <c r="AG9" s="92" t="s">
        <v>43</v>
      </c>
      <c r="AH9" s="197" t="s">
        <v>44</v>
      </c>
      <c r="AI9" s="197" t="s">
        <v>43</v>
      </c>
      <c r="AJ9" s="197" t="s">
        <v>43</v>
      </c>
      <c r="AK9" s="212" t="s">
        <v>44</v>
      </c>
      <c r="AL9" s="287" t="s">
        <v>43</v>
      </c>
      <c r="AM9" s="197" t="s">
        <v>43</v>
      </c>
      <c r="AN9" s="197" t="s">
        <v>43</v>
      </c>
      <c r="AO9" s="197" t="s">
        <v>43</v>
      </c>
      <c r="AP9" s="197" t="s">
        <v>43</v>
      </c>
      <c r="AQ9" s="197" t="s">
        <v>44</v>
      </c>
      <c r="AR9" s="92" t="s">
        <v>43</v>
      </c>
      <c r="AS9" s="238" t="s">
        <v>44</v>
      </c>
      <c r="AT9" s="718" t="s">
        <v>62</v>
      </c>
      <c r="AU9" s="707" t="s">
        <v>49</v>
      </c>
      <c r="AV9" s="670"/>
      <c r="AW9" s="661" t="s">
        <v>49</v>
      </c>
      <c r="AX9" s="661" t="s">
        <v>62</v>
      </c>
      <c r="AY9" s="670"/>
      <c r="AZ9" s="257" t="s">
        <v>62</v>
      </c>
      <c r="BA9" s="658" t="s">
        <v>49</v>
      </c>
      <c r="BB9" s="259" t="s">
        <v>61</v>
      </c>
      <c r="BC9" s="661" t="s">
        <v>48</v>
      </c>
      <c r="BD9" s="661" t="s">
        <v>92</v>
      </c>
      <c r="BE9" s="671"/>
      <c r="BF9" s="91" t="s">
        <v>113</v>
      </c>
      <c r="BG9" s="674"/>
      <c r="BH9" s="677"/>
      <c r="BI9" s="198"/>
      <c r="BJ9" s="198"/>
      <c r="BK9" s="95" t="s">
        <v>81</v>
      </c>
      <c r="BL9" s="246"/>
      <c r="BM9" s="95" t="s">
        <v>95</v>
      </c>
      <c r="BN9" s="120" t="s">
        <v>83</v>
      </c>
      <c r="BO9" s="95" t="s">
        <v>114</v>
      </c>
      <c r="BP9" s="95" t="s">
        <v>115</v>
      </c>
      <c r="BQ9" s="95" t="s">
        <v>116</v>
      </c>
      <c r="BR9" s="95" t="s">
        <v>117</v>
      </c>
      <c r="BS9" s="95" t="s">
        <v>117</v>
      </c>
      <c r="BT9" s="201"/>
      <c r="BU9" s="247"/>
      <c r="BV9" s="248"/>
      <c r="BW9" s="248"/>
      <c r="BX9" s="248"/>
      <c r="BY9" s="249" t="s">
        <v>100</v>
      </c>
      <c r="BZ9" s="248"/>
      <c r="CA9" s="119" t="s">
        <v>118</v>
      </c>
      <c r="CB9" s="249" t="s">
        <v>119</v>
      </c>
      <c r="CC9" s="249" t="s">
        <v>109</v>
      </c>
      <c r="CD9" s="249"/>
      <c r="CE9" s="249" t="s">
        <v>120</v>
      </c>
      <c r="CF9" s="250"/>
    </row>
    <row r="10" spans="1:84" ht="48.4" customHeight="1" thickBot="1" x14ac:dyDescent="0.5">
      <c r="A10" s="268" t="s">
        <v>398</v>
      </c>
      <c r="B10" s="275" t="s">
        <v>122</v>
      </c>
      <c r="C10" s="275" t="s">
        <v>123</v>
      </c>
      <c r="D10" s="703">
        <v>0</v>
      </c>
      <c r="E10" s="704">
        <v>1</v>
      </c>
      <c r="F10" s="704">
        <v>0</v>
      </c>
      <c r="G10" s="704">
        <v>1</v>
      </c>
      <c r="H10" s="704">
        <v>0</v>
      </c>
      <c r="I10" s="704">
        <v>1</v>
      </c>
      <c r="J10" s="258">
        <v>0</v>
      </c>
      <c r="K10" s="259"/>
      <c r="L10" s="259"/>
      <c r="M10" s="705">
        <v>0</v>
      </c>
      <c r="N10" s="705">
        <v>0.6</v>
      </c>
      <c r="O10" s="705">
        <v>1</v>
      </c>
      <c r="P10" s="704">
        <v>0.1</v>
      </c>
      <c r="Q10" s="706">
        <v>0.5</v>
      </c>
      <c r="R10" s="206" t="s">
        <v>91</v>
      </c>
      <c r="S10" s="197" t="s">
        <v>45</v>
      </c>
      <c r="T10" s="197" t="s">
        <v>91</v>
      </c>
      <c r="U10" s="197" t="s">
        <v>45</v>
      </c>
      <c r="V10" s="259"/>
      <c r="W10" s="197" t="s">
        <v>45</v>
      </c>
      <c r="X10" s="218" t="s">
        <v>91</v>
      </c>
      <c r="Y10" s="197" t="s">
        <v>46</v>
      </c>
      <c r="Z10" s="197" t="s">
        <v>46</v>
      </c>
      <c r="AA10" s="197" t="s">
        <v>91</v>
      </c>
      <c r="AB10" s="197" t="s">
        <v>46</v>
      </c>
      <c r="AC10" s="197" t="s">
        <v>45</v>
      </c>
      <c r="AD10" s="197" t="s">
        <v>46</v>
      </c>
      <c r="AE10" s="238" t="s">
        <v>45</v>
      </c>
      <c r="AF10" s="206" t="s">
        <v>44</v>
      </c>
      <c r="AG10" s="92" t="s">
        <v>43</v>
      </c>
      <c r="AH10" s="197" t="s">
        <v>44</v>
      </c>
      <c r="AI10" s="197" t="s">
        <v>44</v>
      </c>
      <c r="AJ10" s="259"/>
      <c r="AK10" s="197" t="s">
        <v>43</v>
      </c>
      <c r="AL10" s="287" t="s">
        <v>43</v>
      </c>
      <c r="AM10" s="197" t="s">
        <v>43</v>
      </c>
      <c r="AN10" s="197" t="s">
        <v>43</v>
      </c>
      <c r="AO10" s="197" t="s">
        <v>43</v>
      </c>
      <c r="AP10" s="197" t="s">
        <v>43</v>
      </c>
      <c r="AQ10" s="197" t="s">
        <v>44</v>
      </c>
      <c r="AR10" s="197" t="s">
        <v>43</v>
      </c>
      <c r="AS10" s="238" t="s">
        <v>43</v>
      </c>
      <c r="AT10" s="680"/>
      <c r="AU10" s="92" t="s">
        <v>49</v>
      </c>
      <c r="AV10" s="670"/>
      <c r="AW10" s="670"/>
      <c r="AX10" s="259"/>
      <c r="AY10" s="710" t="s">
        <v>400</v>
      </c>
      <c r="AZ10" s="709" t="s">
        <v>61</v>
      </c>
      <c r="BA10" s="658" t="s">
        <v>49</v>
      </c>
      <c r="BB10" s="658" t="s">
        <v>49</v>
      </c>
      <c r="BC10" s="661" t="s">
        <v>48</v>
      </c>
      <c r="BD10" s="661" t="s">
        <v>49</v>
      </c>
      <c r="BE10" s="671"/>
      <c r="BF10" s="661" t="s">
        <v>125</v>
      </c>
      <c r="BG10" s="660" t="s">
        <v>94</v>
      </c>
      <c r="BH10" s="678"/>
      <c r="BI10" s="25"/>
      <c r="BJ10" s="25"/>
      <c r="BK10" s="25"/>
      <c r="BL10" s="123"/>
      <c r="BM10" s="44" t="s">
        <v>126</v>
      </c>
      <c r="BN10" s="120" t="s">
        <v>96</v>
      </c>
      <c r="BO10" s="44" t="s">
        <v>127</v>
      </c>
      <c r="BP10" s="44"/>
      <c r="BQ10" s="44"/>
      <c r="BR10" s="44" t="s">
        <v>128</v>
      </c>
      <c r="BS10" s="44" t="s">
        <v>128</v>
      </c>
      <c r="BT10" s="191" t="s">
        <v>129</v>
      </c>
      <c r="BU10" s="157"/>
      <c r="BV10" s="155"/>
      <c r="BW10" s="155"/>
      <c r="BX10" s="155"/>
      <c r="BY10" s="155"/>
      <c r="BZ10" s="155"/>
      <c r="CA10" s="119" t="s">
        <v>130</v>
      </c>
      <c r="CB10" s="251" t="s">
        <v>119</v>
      </c>
      <c r="CC10" s="251"/>
      <c r="CD10" s="251"/>
      <c r="CE10" s="251" t="s">
        <v>131</v>
      </c>
      <c r="CF10" s="156"/>
    </row>
    <row r="11" spans="1:84" ht="49.5" customHeight="1" thickBot="1" x14ac:dyDescent="0.5">
      <c r="A11" s="757" t="s">
        <v>397</v>
      </c>
      <c r="B11" s="763" t="s">
        <v>133</v>
      </c>
      <c r="C11" s="276" t="s">
        <v>134</v>
      </c>
      <c r="D11" s="228" t="s">
        <v>44</v>
      </c>
      <c r="E11" s="11" t="s">
        <v>43</v>
      </c>
      <c r="F11" s="11" t="s">
        <v>44</v>
      </c>
      <c r="G11" s="11" t="s">
        <v>43</v>
      </c>
      <c r="H11" s="11" t="s">
        <v>44</v>
      </c>
      <c r="I11" s="11" t="s">
        <v>44</v>
      </c>
      <c r="J11" s="257" t="s">
        <v>44</v>
      </c>
      <c r="K11" s="11" t="s">
        <v>43</v>
      </c>
      <c r="L11" s="11" t="s">
        <v>43</v>
      </c>
      <c r="M11" s="11" t="s">
        <v>44</v>
      </c>
      <c r="N11" s="11" t="s">
        <v>44</v>
      </c>
      <c r="O11" s="11" t="s">
        <v>43</v>
      </c>
      <c r="P11" s="11" t="s">
        <v>44</v>
      </c>
      <c r="Q11" s="53" t="s">
        <v>43</v>
      </c>
      <c r="R11" s="206" t="s">
        <v>91</v>
      </c>
      <c r="S11" s="197" t="s">
        <v>45</v>
      </c>
      <c r="T11" s="197" t="s">
        <v>46</v>
      </c>
      <c r="U11" s="197" t="s">
        <v>45</v>
      </c>
      <c r="V11" s="197" t="s">
        <v>91</v>
      </c>
      <c r="W11" s="197" t="s">
        <v>91</v>
      </c>
      <c r="X11" s="258" t="s">
        <v>46</v>
      </c>
      <c r="Y11" s="197" t="s">
        <v>91</v>
      </c>
      <c r="Z11" s="197" t="s">
        <v>45</v>
      </c>
      <c r="AA11" s="197" t="s">
        <v>91</v>
      </c>
      <c r="AB11" s="197" t="s">
        <v>135</v>
      </c>
      <c r="AC11" s="197" t="s">
        <v>45</v>
      </c>
      <c r="AD11" s="197" t="s">
        <v>91</v>
      </c>
      <c r="AE11" s="238" t="s">
        <v>45</v>
      </c>
      <c r="AF11" s="206" t="s">
        <v>44</v>
      </c>
      <c r="AG11" s="197" t="s">
        <v>43</v>
      </c>
      <c r="AH11" s="197" t="s">
        <v>44</v>
      </c>
      <c r="AI11" s="197" t="s">
        <v>43</v>
      </c>
      <c r="AJ11" s="259"/>
      <c r="AK11" s="197" t="s">
        <v>44</v>
      </c>
      <c r="AL11" s="257" t="s">
        <v>44</v>
      </c>
      <c r="AM11" s="197" t="s">
        <v>44</v>
      </c>
      <c r="AN11" s="197" t="s">
        <v>44</v>
      </c>
      <c r="AO11" s="197" t="s">
        <v>43</v>
      </c>
      <c r="AP11" s="197" t="s">
        <v>43</v>
      </c>
      <c r="AQ11" s="197" t="s">
        <v>44</v>
      </c>
      <c r="AR11" s="197" t="s">
        <v>43</v>
      </c>
      <c r="AS11" s="238" t="s">
        <v>44</v>
      </c>
      <c r="AT11" s="680"/>
      <c r="AU11" s="711" t="s">
        <v>61</v>
      </c>
      <c r="AV11" s="670"/>
      <c r="AW11" s="661" t="s">
        <v>94</v>
      </c>
      <c r="AX11" s="259"/>
      <c r="AY11" s="670"/>
      <c r="AZ11" s="708"/>
      <c r="BA11" s="712" t="s">
        <v>62</v>
      </c>
      <c r="BB11" s="670" t="s">
        <v>138</v>
      </c>
      <c r="BC11" s="661" t="s">
        <v>48</v>
      </c>
      <c r="BD11" s="661" t="s">
        <v>47</v>
      </c>
      <c r="BE11" s="671"/>
      <c r="BF11" s="658" t="s">
        <v>63</v>
      </c>
      <c r="BG11" s="674"/>
      <c r="BH11" s="676"/>
      <c r="BI11" s="196"/>
      <c r="BJ11" s="196"/>
      <c r="BK11" s="209" t="s">
        <v>139</v>
      </c>
      <c r="BL11" s="159"/>
      <c r="BM11" s="108" t="s">
        <v>140</v>
      </c>
      <c r="BN11" s="121" t="s">
        <v>141</v>
      </c>
      <c r="BO11" s="209" t="s">
        <v>142</v>
      </c>
      <c r="BP11" s="209"/>
      <c r="BQ11" s="209"/>
      <c r="BR11" s="209" t="s">
        <v>143</v>
      </c>
      <c r="BS11" s="209" t="s">
        <v>143</v>
      </c>
      <c r="BT11" s="199"/>
      <c r="BU11" s="233"/>
      <c r="BV11" s="115" t="s">
        <v>144</v>
      </c>
      <c r="BW11" s="234"/>
      <c r="BX11" s="235" t="s">
        <v>145</v>
      </c>
      <c r="BY11" s="234"/>
      <c r="BZ11" s="108" t="s">
        <v>140</v>
      </c>
      <c r="CA11" s="234"/>
      <c r="CB11" s="234"/>
      <c r="CC11" s="234"/>
      <c r="CD11" s="234"/>
      <c r="CE11" s="235" t="s">
        <v>146</v>
      </c>
      <c r="CF11" s="252" t="s">
        <v>147</v>
      </c>
    </row>
    <row r="12" spans="1:84" ht="76.5" customHeight="1" thickBot="1" x14ac:dyDescent="0.5">
      <c r="A12" s="758"/>
      <c r="B12" s="764"/>
      <c r="C12" s="277" t="s">
        <v>148</v>
      </c>
      <c r="D12" s="266">
        <v>0</v>
      </c>
      <c r="E12" s="11">
        <v>6</v>
      </c>
      <c r="F12" s="11">
        <v>5</v>
      </c>
      <c r="G12" s="11">
        <v>3</v>
      </c>
      <c r="H12" s="11">
        <v>0</v>
      </c>
      <c r="I12" s="11">
        <v>0</v>
      </c>
      <c r="J12" s="257">
        <v>0</v>
      </c>
      <c r="K12" s="11">
        <v>4</v>
      </c>
      <c r="L12" s="11">
        <v>0</v>
      </c>
      <c r="M12" s="11">
        <v>0</v>
      </c>
      <c r="N12" s="11">
        <v>12</v>
      </c>
      <c r="O12" s="11">
        <v>12</v>
      </c>
      <c r="P12" s="11">
        <v>0</v>
      </c>
      <c r="Q12" s="53">
        <v>3</v>
      </c>
      <c r="R12" s="206" t="s">
        <v>91</v>
      </c>
      <c r="S12" s="197" t="s">
        <v>45</v>
      </c>
      <c r="T12" s="92" t="s">
        <v>45</v>
      </c>
      <c r="U12" s="197" t="s">
        <v>45</v>
      </c>
      <c r="V12" s="92" t="s">
        <v>91</v>
      </c>
      <c r="W12" s="92" t="s">
        <v>46</v>
      </c>
      <c r="X12" s="258" t="s">
        <v>91</v>
      </c>
      <c r="Y12" s="197" t="s">
        <v>91</v>
      </c>
      <c r="Z12" s="197" t="s">
        <v>91</v>
      </c>
      <c r="AA12" s="197" t="s">
        <v>91</v>
      </c>
      <c r="AB12" s="197" t="s">
        <v>46</v>
      </c>
      <c r="AC12" s="197" t="s">
        <v>45</v>
      </c>
      <c r="AD12" s="197" t="s">
        <v>46</v>
      </c>
      <c r="AE12" s="238" t="s">
        <v>45</v>
      </c>
      <c r="AF12" s="206" t="s">
        <v>44</v>
      </c>
      <c r="AG12" s="197" t="s">
        <v>43</v>
      </c>
      <c r="AH12" s="197" t="s">
        <v>44</v>
      </c>
      <c r="AI12" s="197" t="s">
        <v>43</v>
      </c>
      <c r="AJ12" s="259"/>
      <c r="AK12" s="197" t="s">
        <v>44</v>
      </c>
      <c r="AL12" s="257" t="s">
        <v>44</v>
      </c>
      <c r="AM12" s="197" t="s">
        <v>44</v>
      </c>
      <c r="AN12" s="197" t="s">
        <v>43</v>
      </c>
      <c r="AO12" s="197" t="s">
        <v>43</v>
      </c>
      <c r="AP12" s="197" t="s">
        <v>43</v>
      </c>
      <c r="AQ12" s="197" t="s">
        <v>44</v>
      </c>
      <c r="AR12" s="197" t="s">
        <v>43</v>
      </c>
      <c r="AS12" s="238" t="s">
        <v>44</v>
      </c>
      <c r="AT12" s="680"/>
      <c r="AU12" s="658" t="s">
        <v>47</v>
      </c>
      <c r="AV12" s="670"/>
      <c r="AW12" s="661" t="s">
        <v>94</v>
      </c>
      <c r="AX12" s="259"/>
      <c r="AY12" s="670"/>
      <c r="AZ12" s="708"/>
      <c r="BA12" s="712" t="s">
        <v>149</v>
      </c>
      <c r="BB12" s="259" t="s">
        <v>61</v>
      </c>
      <c r="BC12" s="661" t="s">
        <v>48</v>
      </c>
      <c r="BD12" s="661" t="s">
        <v>47</v>
      </c>
      <c r="BE12" s="671"/>
      <c r="BF12" s="658" t="s">
        <v>63</v>
      </c>
      <c r="BG12" s="674"/>
      <c r="BH12" s="239"/>
      <c r="BI12" s="197"/>
      <c r="BJ12" s="197"/>
      <c r="BK12" s="210" t="s">
        <v>139</v>
      </c>
      <c r="BL12" s="117"/>
      <c r="BM12" s="108" t="s">
        <v>140</v>
      </c>
      <c r="BN12" s="253" t="s">
        <v>151</v>
      </c>
      <c r="BO12" s="210" t="s">
        <v>152</v>
      </c>
      <c r="BP12" s="210"/>
      <c r="BQ12" s="210"/>
      <c r="BR12" s="210" t="s">
        <v>153</v>
      </c>
      <c r="BS12" s="210" t="s">
        <v>153</v>
      </c>
      <c r="BT12" s="200"/>
      <c r="BU12" s="241"/>
      <c r="BV12" s="115" t="s">
        <v>144</v>
      </c>
      <c r="BW12" s="212"/>
      <c r="BX12" s="242" t="s">
        <v>145</v>
      </c>
      <c r="BY12" s="212"/>
      <c r="BZ12" s="108" t="s">
        <v>140</v>
      </c>
      <c r="CA12" s="212"/>
      <c r="CB12" s="212"/>
      <c r="CC12" s="242" t="s">
        <v>150</v>
      </c>
      <c r="CD12" s="212"/>
      <c r="CE12" s="242" t="s">
        <v>154</v>
      </c>
      <c r="CF12" s="254" t="s">
        <v>147</v>
      </c>
    </row>
    <row r="13" spans="1:84" ht="68.45" customHeight="1" thickBot="1" x14ac:dyDescent="0.5">
      <c r="A13" s="759"/>
      <c r="B13" s="765"/>
      <c r="C13" s="278" t="s">
        <v>155</v>
      </c>
      <c r="D13" s="266">
        <v>0</v>
      </c>
      <c r="E13" s="11">
        <v>40</v>
      </c>
      <c r="F13" s="11" t="s">
        <v>44</v>
      </c>
      <c r="G13" s="11" t="s">
        <v>44</v>
      </c>
      <c r="H13" s="11">
        <v>0</v>
      </c>
      <c r="I13" s="11">
        <v>0</v>
      </c>
      <c r="J13" s="257">
        <v>0</v>
      </c>
      <c r="K13" s="11">
        <v>34</v>
      </c>
      <c r="L13" s="11">
        <v>45</v>
      </c>
      <c r="M13" s="11">
        <v>0</v>
      </c>
      <c r="N13" s="11">
        <v>21</v>
      </c>
      <c r="O13" s="11">
        <v>81</v>
      </c>
      <c r="P13" s="11">
        <v>15</v>
      </c>
      <c r="Q13" s="53">
        <v>10</v>
      </c>
      <c r="R13" s="207" t="s">
        <v>91</v>
      </c>
      <c r="S13" s="198" t="s">
        <v>45</v>
      </c>
      <c r="T13" s="93" t="s">
        <v>91</v>
      </c>
      <c r="U13" s="198" t="s">
        <v>45</v>
      </c>
      <c r="V13" s="93" t="s">
        <v>91</v>
      </c>
      <c r="W13" s="93" t="s">
        <v>91</v>
      </c>
      <c r="X13" s="271" t="s">
        <v>46</v>
      </c>
      <c r="Y13" s="198" t="s">
        <v>91</v>
      </c>
      <c r="Z13" s="198" t="s">
        <v>45</v>
      </c>
      <c r="AA13" s="198" t="s">
        <v>91</v>
      </c>
      <c r="AB13" s="198" t="s">
        <v>135</v>
      </c>
      <c r="AC13" s="198" t="s">
        <v>45</v>
      </c>
      <c r="AD13" s="198" t="s">
        <v>46</v>
      </c>
      <c r="AE13" s="245" t="s">
        <v>45</v>
      </c>
      <c r="AF13" s="207" t="s">
        <v>44</v>
      </c>
      <c r="AG13" s="198" t="s">
        <v>43</v>
      </c>
      <c r="AH13" s="198" t="s">
        <v>44</v>
      </c>
      <c r="AI13" s="198" t="s">
        <v>43</v>
      </c>
      <c r="AJ13" s="285"/>
      <c r="AK13" s="198" t="s">
        <v>44</v>
      </c>
      <c r="AL13" s="290" t="s">
        <v>44</v>
      </c>
      <c r="AM13" s="198" t="s">
        <v>44</v>
      </c>
      <c r="AN13" s="198" t="s">
        <v>44</v>
      </c>
      <c r="AO13" s="198" t="s">
        <v>43</v>
      </c>
      <c r="AP13" s="198" t="s">
        <v>43</v>
      </c>
      <c r="AQ13" s="198" t="s">
        <v>44</v>
      </c>
      <c r="AR13" s="198" t="s">
        <v>43</v>
      </c>
      <c r="AS13" s="245" t="s">
        <v>44</v>
      </c>
      <c r="AT13" s="681"/>
      <c r="AU13" s="659" t="s">
        <v>47</v>
      </c>
      <c r="AV13" s="669"/>
      <c r="AW13" s="95" t="s">
        <v>94</v>
      </c>
      <c r="AX13" s="285"/>
      <c r="AY13" s="669"/>
      <c r="AZ13" s="713"/>
      <c r="BA13" s="714" t="s">
        <v>157</v>
      </c>
      <c r="BB13" s="669" t="s">
        <v>138</v>
      </c>
      <c r="BC13" s="95" t="s">
        <v>48</v>
      </c>
      <c r="BD13" s="95" t="s">
        <v>62</v>
      </c>
      <c r="BE13" s="672"/>
      <c r="BF13" s="659" t="s">
        <v>63</v>
      </c>
      <c r="BG13" s="675"/>
      <c r="BH13" s="677"/>
      <c r="BI13" s="198"/>
      <c r="BJ13" s="198"/>
      <c r="BK13" s="95" t="s">
        <v>139</v>
      </c>
      <c r="BL13" s="246"/>
      <c r="BM13" s="108" t="s">
        <v>140</v>
      </c>
      <c r="BN13" s="253" t="s">
        <v>151</v>
      </c>
      <c r="BO13" s="95" t="s">
        <v>142</v>
      </c>
      <c r="BP13" s="95"/>
      <c r="BQ13" s="95"/>
      <c r="BR13" s="95" t="s">
        <v>159</v>
      </c>
      <c r="BS13" s="95" t="s">
        <v>159</v>
      </c>
      <c r="BT13" s="201"/>
      <c r="BU13" s="247"/>
      <c r="BV13" s="248"/>
      <c r="BW13" s="248"/>
      <c r="BX13" s="249" t="s">
        <v>145</v>
      </c>
      <c r="BY13" s="248"/>
      <c r="BZ13" s="108" t="s">
        <v>140</v>
      </c>
      <c r="CA13" s="248"/>
      <c r="CB13" s="248"/>
      <c r="CC13" s="249" t="s">
        <v>158</v>
      </c>
      <c r="CD13" s="248"/>
      <c r="CE13" s="249" t="s">
        <v>160</v>
      </c>
      <c r="CF13" s="255" t="s">
        <v>147</v>
      </c>
    </row>
  </sheetData>
  <mergeCells count="12">
    <mergeCell ref="AD4:AD5"/>
    <mergeCell ref="BU1:CF1"/>
    <mergeCell ref="AF1:AS1"/>
    <mergeCell ref="AT1:BG1"/>
    <mergeCell ref="BH1:BT1"/>
    <mergeCell ref="R1:AE1"/>
    <mergeCell ref="A11:A13"/>
    <mergeCell ref="D1:Q1"/>
    <mergeCell ref="A3:A9"/>
    <mergeCell ref="B11:B13"/>
    <mergeCell ref="B1:B2"/>
    <mergeCell ref="C1:C2"/>
  </mergeCells>
  <dataValidations count="1">
    <dataValidation type="list" allowBlank="1" showInputMessage="1" showErrorMessage="1" sqref="AU3:AU9 AW6">
      <formula1>"ADMINISTRATIVE,CONTRACT,HUMAN RESOURCES,FINANCIAL,FORCE MAJEURE,RECRUITMENT STUDENTS,OTHER"</formula1>
    </dataValidation>
  </dataValidation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
  <sheetViews>
    <sheetView topLeftCell="B2" zoomScale="62" zoomScaleNormal="40" workbookViewId="0">
      <selection activeCell="F21" sqref="F21"/>
    </sheetView>
  </sheetViews>
  <sheetFormatPr defaultRowHeight="14.25" x14ac:dyDescent="0.45"/>
  <cols>
    <col min="1" max="1" width="65.3984375" customWidth="1"/>
    <col min="2" max="2" width="36.3984375" customWidth="1"/>
    <col min="4" max="4" width="14" customWidth="1"/>
    <col min="7" max="7" width="10.1328125" customWidth="1"/>
    <col min="8" max="8" width="12.59765625" customWidth="1"/>
    <col min="9" max="9" width="11.86328125" customWidth="1"/>
    <col min="10" max="10" width="12.59765625" customWidth="1"/>
    <col min="12" max="12" width="11.3984375" customWidth="1"/>
    <col min="13" max="13" width="14.3984375" customWidth="1"/>
    <col min="14" max="14" width="14.86328125" customWidth="1"/>
    <col min="15" max="15" width="11.3984375" customWidth="1"/>
    <col min="16" max="16" width="12.59765625" customWidth="1"/>
    <col min="17" max="17" width="11.59765625" customWidth="1"/>
    <col min="18" max="19" width="15.1328125" customWidth="1"/>
    <col min="20" max="20" width="18.1328125" customWidth="1"/>
    <col min="21" max="21" width="14.1328125" customWidth="1"/>
    <col min="22" max="25" width="12.3984375" customWidth="1"/>
    <col min="26" max="26" width="13.86328125" customWidth="1"/>
    <col min="27" max="27" width="13.1328125" customWidth="1"/>
    <col min="28" max="28" width="14.59765625" customWidth="1"/>
  </cols>
  <sheetData>
    <row r="1" spans="1:28" ht="14.65" thickBot="1" x14ac:dyDescent="0.5"/>
    <row r="2" spans="1:28" ht="18.399999999999999" thickBot="1" x14ac:dyDescent="0.5">
      <c r="A2" s="184"/>
      <c r="B2" s="778" t="s">
        <v>33</v>
      </c>
      <c r="C2" s="760" t="s">
        <v>34</v>
      </c>
      <c r="D2" s="761"/>
      <c r="E2" s="761"/>
      <c r="F2" s="761"/>
      <c r="G2" s="761"/>
      <c r="H2" s="761"/>
      <c r="I2" s="761"/>
      <c r="J2" s="761"/>
      <c r="K2" s="761"/>
      <c r="L2" s="761"/>
      <c r="M2" s="761"/>
      <c r="N2" s="761"/>
      <c r="O2" s="762"/>
      <c r="P2" s="773" t="s">
        <v>35</v>
      </c>
      <c r="Q2" s="774"/>
      <c r="R2" s="774"/>
      <c r="S2" s="774"/>
      <c r="T2" s="774"/>
      <c r="U2" s="774"/>
      <c r="V2" s="774"/>
      <c r="W2" s="774"/>
      <c r="X2" s="774"/>
      <c r="Y2" s="774"/>
      <c r="Z2" s="774"/>
      <c r="AA2" s="774"/>
      <c r="AB2" s="775"/>
    </row>
    <row r="3" spans="1:28" ht="17.45" customHeight="1" thickBot="1" x14ac:dyDescent="0.5">
      <c r="A3" s="28"/>
      <c r="B3" s="783"/>
      <c r="C3" s="34" t="s">
        <v>30</v>
      </c>
      <c r="D3" s="3" t="s">
        <v>6</v>
      </c>
      <c r="E3" s="3" t="s">
        <v>13</v>
      </c>
      <c r="F3" s="3" t="s">
        <v>9</v>
      </c>
      <c r="G3" s="3" t="s">
        <v>14</v>
      </c>
      <c r="H3" s="3" t="s">
        <v>16</v>
      </c>
      <c r="I3" s="3" t="s">
        <v>18</v>
      </c>
      <c r="J3" s="3" t="s">
        <v>21</v>
      </c>
      <c r="K3" s="3" t="s">
        <v>24</v>
      </c>
      <c r="L3" s="3" t="s">
        <v>25</v>
      </c>
      <c r="M3" s="3" t="s">
        <v>27</v>
      </c>
      <c r="N3" s="3" t="s">
        <v>28</v>
      </c>
      <c r="O3" s="35" t="s">
        <v>29</v>
      </c>
      <c r="P3" s="55" t="s">
        <v>30</v>
      </c>
      <c r="Q3" s="56" t="s">
        <v>6</v>
      </c>
      <c r="R3" s="56" t="s">
        <v>13</v>
      </c>
      <c r="S3" s="56" t="s">
        <v>9</v>
      </c>
      <c r="T3" s="56" t="s">
        <v>14</v>
      </c>
      <c r="U3" s="56" t="s">
        <v>16</v>
      </c>
      <c r="V3" s="56" t="s">
        <v>18</v>
      </c>
      <c r="W3" s="56" t="s">
        <v>21</v>
      </c>
      <c r="X3" s="56" t="s">
        <v>24</v>
      </c>
      <c r="Y3" s="56" t="s">
        <v>25</v>
      </c>
      <c r="Z3" s="56" t="s">
        <v>27</v>
      </c>
      <c r="AA3" s="56" t="s">
        <v>28</v>
      </c>
      <c r="AB3" s="57" t="s">
        <v>29</v>
      </c>
    </row>
    <row r="4" spans="1:28" ht="28.5" customHeight="1" x14ac:dyDescent="0.45">
      <c r="A4" s="780" t="s">
        <v>40</v>
      </c>
      <c r="B4" s="30" t="s">
        <v>161</v>
      </c>
      <c r="C4" s="36" t="s">
        <v>43</v>
      </c>
      <c r="D4" s="182" t="s">
        <v>43</v>
      </c>
      <c r="E4" s="7" t="s">
        <v>43</v>
      </c>
      <c r="F4" s="7" t="s">
        <v>43</v>
      </c>
      <c r="G4" s="7" t="s">
        <v>44</v>
      </c>
      <c r="H4" s="7" t="s">
        <v>43</v>
      </c>
      <c r="I4" s="7" t="s">
        <v>43</v>
      </c>
      <c r="J4" s="7" t="s">
        <v>43</v>
      </c>
      <c r="K4" s="7" t="s">
        <v>43</v>
      </c>
      <c r="L4" s="7" t="s">
        <v>43</v>
      </c>
      <c r="M4" s="7" t="s">
        <v>43</v>
      </c>
      <c r="N4" s="7" t="s">
        <v>43</v>
      </c>
      <c r="O4" s="47" t="s">
        <v>43</v>
      </c>
      <c r="P4" s="178" t="s">
        <v>45</v>
      </c>
      <c r="Q4" s="165" t="s">
        <v>46</v>
      </c>
      <c r="R4" s="768" t="s">
        <v>46</v>
      </c>
      <c r="S4" s="159"/>
      <c r="T4" s="165" t="s">
        <v>46</v>
      </c>
      <c r="U4" s="165" t="s">
        <v>46</v>
      </c>
      <c r="V4" s="791" t="s">
        <v>45</v>
      </c>
      <c r="W4" s="791" t="s">
        <v>45</v>
      </c>
      <c r="X4" s="791" t="s">
        <v>45</v>
      </c>
      <c r="Y4" s="791" t="s">
        <v>45</v>
      </c>
      <c r="Z4" s="791" t="s">
        <v>45</v>
      </c>
      <c r="AA4" s="165" t="s">
        <v>45</v>
      </c>
      <c r="AB4" s="788" t="s">
        <v>45</v>
      </c>
    </row>
    <row r="5" spans="1:28" ht="31.5" x14ac:dyDescent="0.45">
      <c r="A5" s="781"/>
      <c r="B5" s="31" t="s">
        <v>162</v>
      </c>
      <c r="C5" s="37">
        <v>9</v>
      </c>
      <c r="D5" s="89">
        <v>2</v>
      </c>
      <c r="E5" s="4">
        <v>2</v>
      </c>
      <c r="F5" s="153"/>
      <c r="G5" s="4">
        <v>3</v>
      </c>
      <c r="H5" s="4">
        <v>3</v>
      </c>
      <c r="I5" s="4">
        <v>8</v>
      </c>
      <c r="J5" s="153" t="s">
        <v>61</v>
      </c>
      <c r="K5" s="4">
        <v>40</v>
      </c>
      <c r="L5" s="4">
        <v>5</v>
      </c>
      <c r="M5" s="91">
        <v>18</v>
      </c>
      <c r="N5" s="4">
        <v>2</v>
      </c>
      <c r="O5" s="48">
        <v>6</v>
      </c>
      <c r="P5" s="179" t="s">
        <v>46</v>
      </c>
      <c r="Q5" s="166" t="s">
        <v>46</v>
      </c>
      <c r="R5" s="769"/>
      <c r="S5" s="117"/>
      <c r="T5" s="117"/>
      <c r="U5" s="795" t="s">
        <v>45</v>
      </c>
      <c r="V5" s="792"/>
      <c r="W5" s="792"/>
      <c r="X5" s="792"/>
      <c r="Y5" s="792"/>
      <c r="Z5" s="792"/>
      <c r="AA5" s="769" t="s">
        <v>46</v>
      </c>
      <c r="AB5" s="789"/>
    </row>
    <row r="6" spans="1:28" ht="35.1" customHeight="1" x14ac:dyDescent="0.45">
      <c r="A6" s="781"/>
      <c r="B6" s="46" t="s">
        <v>163</v>
      </c>
      <c r="C6" s="152">
        <v>21</v>
      </c>
      <c r="D6" s="151" t="s">
        <v>73</v>
      </c>
      <c r="E6" s="183">
        <v>2</v>
      </c>
      <c r="F6" s="153"/>
      <c r="G6" s="183">
        <v>2</v>
      </c>
      <c r="H6" s="183">
        <v>5</v>
      </c>
      <c r="I6" s="183">
        <v>8</v>
      </c>
      <c r="J6" s="153" t="s">
        <v>61</v>
      </c>
      <c r="K6" s="183">
        <v>80</v>
      </c>
      <c r="L6" s="183">
        <v>8</v>
      </c>
      <c r="M6" s="91">
        <v>20</v>
      </c>
      <c r="N6" s="183">
        <v>10</v>
      </c>
      <c r="O6" s="49">
        <v>18</v>
      </c>
      <c r="P6" s="785" t="s">
        <v>45</v>
      </c>
      <c r="Q6" s="795" t="s">
        <v>45</v>
      </c>
      <c r="R6" s="769" t="s">
        <v>45</v>
      </c>
      <c r="S6" s="117"/>
      <c r="T6" s="117"/>
      <c r="U6" s="792"/>
      <c r="V6" s="792"/>
      <c r="W6" s="792"/>
      <c r="X6" s="792"/>
      <c r="Y6" s="792"/>
      <c r="Z6" s="792"/>
      <c r="AA6" s="769"/>
      <c r="AB6" s="789"/>
    </row>
    <row r="7" spans="1:28" ht="31.5" x14ac:dyDescent="0.45">
      <c r="A7" s="781"/>
      <c r="B7" s="31" t="s">
        <v>164</v>
      </c>
      <c r="C7" s="37">
        <v>2</v>
      </c>
      <c r="D7" s="88">
        <v>2</v>
      </c>
      <c r="E7" s="4">
        <v>9</v>
      </c>
      <c r="F7" s="4">
        <v>1</v>
      </c>
      <c r="G7" s="4">
        <v>1</v>
      </c>
      <c r="H7" s="4">
        <v>2</v>
      </c>
      <c r="I7" s="4">
        <v>2</v>
      </c>
      <c r="J7" s="4">
        <v>10</v>
      </c>
      <c r="K7" s="4">
        <v>2</v>
      </c>
      <c r="L7" s="4">
        <v>4</v>
      </c>
      <c r="M7" s="4">
        <v>3</v>
      </c>
      <c r="N7" s="4">
        <v>4</v>
      </c>
      <c r="O7" s="48">
        <v>2</v>
      </c>
      <c r="P7" s="785"/>
      <c r="Q7" s="792"/>
      <c r="R7" s="769"/>
      <c r="S7" s="795" t="s">
        <v>45</v>
      </c>
      <c r="T7" s="166" t="s">
        <v>46</v>
      </c>
      <c r="U7" s="792"/>
      <c r="V7" s="792"/>
      <c r="W7" s="792"/>
      <c r="X7" s="794"/>
      <c r="Y7" s="792"/>
      <c r="Z7" s="792"/>
      <c r="AA7" s="769" t="s">
        <v>45</v>
      </c>
      <c r="AB7" s="789"/>
    </row>
    <row r="8" spans="1:28" ht="31.5" x14ac:dyDescent="0.45">
      <c r="A8" s="781"/>
      <c r="B8" s="31" t="s">
        <v>164</v>
      </c>
      <c r="C8" s="37">
        <v>0</v>
      </c>
      <c r="D8" s="4">
        <v>1</v>
      </c>
      <c r="E8" s="4">
        <v>3</v>
      </c>
      <c r="F8" s="4">
        <v>1</v>
      </c>
      <c r="G8" s="4">
        <v>0</v>
      </c>
      <c r="H8" s="4">
        <v>2</v>
      </c>
      <c r="I8" s="4">
        <v>1</v>
      </c>
      <c r="J8" s="4">
        <v>6</v>
      </c>
      <c r="K8" s="4">
        <v>0</v>
      </c>
      <c r="L8" s="4">
        <v>3</v>
      </c>
      <c r="M8" s="4">
        <v>2</v>
      </c>
      <c r="N8" s="4">
        <v>1</v>
      </c>
      <c r="O8" s="48">
        <v>0</v>
      </c>
      <c r="P8" s="179" t="s">
        <v>91</v>
      </c>
      <c r="Q8" s="792"/>
      <c r="R8" s="769"/>
      <c r="S8" s="792"/>
      <c r="T8" s="166" t="s">
        <v>91</v>
      </c>
      <c r="U8" s="792"/>
      <c r="V8" s="792"/>
      <c r="W8" s="792"/>
      <c r="X8" s="166" t="s">
        <v>46</v>
      </c>
      <c r="Y8" s="792"/>
      <c r="Z8" s="792"/>
      <c r="AA8" s="769"/>
      <c r="AB8" s="169" t="s">
        <v>91</v>
      </c>
    </row>
    <row r="9" spans="1:28" ht="31.5" x14ac:dyDescent="0.45">
      <c r="A9" s="781"/>
      <c r="B9" s="31" t="s">
        <v>165</v>
      </c>
      <c r="C9" s="37">
        <v>2</v>
      </c>
      <c r="D9" s="4">
        <v>2</v>
      </c>
      <c r="E9" s="4">
        <v>3</v>
      </c>
      <c r="F9" s="4">
        <v>1</v>
      </c>
      <c r="G9" s="4">
        <v>1</v>
      </c>
      <c r="H9" s="4">
        <v>2</v>
      </c>
      <c r="I9" s="4">
        <v>4</v>
      </c>
      <c r="J9" s="4">
        <v>10</v>
      </c>
      <c r="K9" s="4">
        <v>2</v>
      </c>
      <c r="L9" s="4">
        <v>1</v>
      </c>
      <c r="M9" s="4">
        <v>3</v>
      </c>
      <c r="N9" s="4">
        <v>1</v>
      </c>
      <c r="O9" s="48">
        <v>2</v>
      </c>
      <c r="P9" s="179" t="s">
        <v>45</v>
      </c>
      <c r="Q9" s="792"/>
      <c r="R9" s="769"/>
      <c r="S9" s="792"/>
      <c r="T9" s="166" t="s">
        <v>46</v>
      </c>
      <c r="U9" s="792"/>
      <c r="V9" s="794"/>
      <c r="W9" s="792"/>
      <c r="X9" s="795" t="s">
        <v>91</v>
      </c>
      <c r="Y9" s="792"/>
      <c r="Z9" s="792"/>
      <c r="AA9" s="166" t="s">
        <v>46</v>
      </c>
      <c r="AB9" s="789" t="s">
        <v>45</v>
      </c>
    </row>
    <row r="10" spans="1:28" ht="31.9" thickBot="1" x14ac:dyDescent="0.5">
      <c r="A10" s="782"/>
      <c r="B10" s="32" t="s">
        <v>166</v>
      </c>
      <c r="C10" s="38">
        <v>0</v>
      </c>
      <c r="D10" s="9">
        <v>1</v>
      </c>
      <c r="E10" s="9">
        <v>3</v>
      </c>
      <c r="F10" s="9">
        <v>1</v>
      </c>
      <c r="G10" s="9">
        <v>0</v>
      </c>
      <c r="H10" s="9">
        <v>2</v>
      </c>
      <c r="I10" s="9">
        <v>0</v>
      </c>
      <c r="J10" s="9">
        <v>6</v>
      </c>
      <c r="K10" s="9">
        <v>0</v>
      </c>
      <c r="L10" s="9">
        <v>1</v>
      </c>
      <c r="M10" s="9">
        <v>2</v>
      </c>
      <c r="N10" s="9">
        <v>0</v>
      </c>
      <c r="O10" s="50">
        <v>2</v>
      </c>
      <c r="P10" s="180" t="s">
        <v>91</v>
      </c>
      <c r="Q10" s="793"/>
      <c r="R10" s="787"/>
      <c r="S10" s="793"/>
      <c r="T10" s="167" t="s">
        <v>46</v>
      </c>
      <c r="U10" s="793"/>
      <c r="V10" s="167" t="s">
        <v>91</v>
      </c>
      <c r="W10" s="793"/>
      <c r="X10" s="793"/>
      <c r="Y10" s="793"/>
      <c r="Z10" s="793"/>
      <c r="AA10" s="167" t="s">
        <v>91</v>
      </c>
      <c r="AB10" s="790"/>
    </row>
    <row r="11" spans="1:28" ht="63.95" customHeight="1" thickBot="1" x14ac:dyDescent="0.5">
      <c r="A11" s="174" t="s">
        <v>167</v>
      </c>
      <c r="B11" s="33" t="s">
        <v>123</v>
      </c>
      <c r="C11" s="42">
        <v>0</v>
      </c>
      <c r="D11" s="25">
        <v>100</v>
      </c>
      <c r="E11" s="25">
        <v>0</v>
      </c>
      <c r="F11" s="25">
        <v>100</v>
      </c>
      <c r="G11" s="25">
        <v>0</v>
      </c>
      <c r="H11" s="25">
        <v>100</v>
      </c>
      <c r="I11" s="123"/>
      <c r="J11" s="25"/>
      <c r="K11" s="25">
        <v>0</v>
      </c>
      <c r="L11" s="25">
        <v>60</v>
      </c>
      <c r="M11" s="25">
        <v>100</v>
      </c>
      <c r="N11" s="25">
        <v>10</v>
      </c>
      <c r="O11" s="51">
        <v>50</v>
      </c>
      <c r="P11" s="42" t="s">
        <v>91</v>
      </c>
      <c r="Q11" s="25" t="s">
        <v>45</v>
      </c>
      <c r="R11" s="25" t="s">
        <v>91</v>
      </c>
      <c r="S11" s="123"/>
      <c r="T11" s="123"/>
      <c r="U11" s="25" t="s">
        <v>45</v>
      </c>
      <c r="V11" s="25" t="s">
        <v>46</v>
      </c>
      <c r="W11" s="25" t="s">
        <v>46</v>
      </c>
      <c r="X11" s="25" t="s">
        <v>91</v>
      </c>
      <c r="Y11" s="25" t="s">
        <v>46</v>
      </c>
      <c r="Z11" s="25" t="s">
        <v>45</v>
      </c>
      <c r="AA11" s="25" t="s">
        <v>46</v>
      </c>
      <c r="AB11" s="43" t="s">
        <v>45</v>
      </c>
    </row>
    <row r="12" spans="1:28" ht="15.75" x14ac:dyDescent="0.45">
      <c r="A12" s="780" t="s">
        <v>132</v>
      </c>
      <c r="B12" s="30" t="s">
        <v>168</v>
      </c>
      <c r="C12" s="36" t="s">
        <v>44</v>
      </c>
      <c r="D12" s="13" t="s">
        <v>43</v>
      </c>
      <c r="E12" s="13" t="s">
        <v>44</v>
      </c>
      <c r="F12" s="13" t="s">
        <v>43</v>
      </c>
      <c r="G12" s="13" t="s">
        <v>44</v>
      </c>
      <c r="H12" s="13" t="s">
        <v>44</v>
      </c>
      <c r="I12" s="13" t="s">
        <v>44</v>
      </c>
      <c r="J12" s="13" t="s">
        <v>43</v>
      </c>
      <c r="K12" s="13" t="s">
        <v>44</v>
      </c>
      <c r="L12" s="13" t="s">
        <v>44</v>
      </c>
      <c r="M12" s="13" t="s">
        <v>43</v>
      </c>
      <c r="N12" s="13" t="s">
        <v>44</v>
      </c>
      <c r="O12" s="52" t="s">
        <v>43</v>
      </c>
      <c r="P12" s="784" t="s">
        <v>91</v>
      </c>
      <c r="Q12" s="791" t="s">
        <v>45</v>
      </c>
      <c r="R12" s="165" t="s">
        <v>46</v>
      </c>
      <c r="S12" s="162"/>
      <c r="T12" s="791" t="s">
        <v>91</v>
      </c>
      <c r="U12" s="109" t="s">
        <v>91</v>
      </c>
      <c r="V12" s="768" t="s">
        <v>91</v>
      </c>
      <c r="W12" s="165" t="s">
        <v>45</v>
      </c>
      <c r="X12" s="791" t="s">
        <v>91</v>
      </c>
      <c r="Y12" s="165" t="s">
        <v>135</v>
      </c>
      <c r="Z12" s="791" t="s">
        <v>45</v>
      </c>
      <c r="AA12" s="165" t="s">
        <v>91</v>
      </c>
      <c r="AB12" s="788" t="s">
        <v>45</v>
      </c>
    </row>
    <row r="13" spans="1:28" ht="15.75" x14ac:dyDescent="0.45">
      <c r="A13" s="781"/>
      <c r="B13" s="46" t="s">
        <v>169</v>
      </c>
      <c r="C13" s="39">
        <v>0</v>
      </c>
      <c r="D13" s="11">
        <v>6</v>
      </c>
      <c r="E13" s="11">
        <v>5</v>
      </c>
      <c r="F13" s="11">
        <v>3</v>
      </c>
      <c r="G13" s="11">
        <v>0</v>
      </c>
      <c r="H13" s="11">
        <v>0</v>
      </c>
      <c r="I13" s="11">
        <v>0</v>
      </c>
      <c r="J13" s="11">
        <v>0</v>
      </c>
      <c r="K13" s="11">
        <v>0</v>
      </c>
      <c r="L13" s="11">
        <v>12</v>
      </c>
      <c r="M13" s="11">
        <v>12</v>
      </c>
      <c r="N13" s="11">
        <v>0</v>
      </c>
      <c r="O13" s="53">
        <v>3</v>
      </c>
      <c r="P13" s="785"/>
      <c r="Q13" s="792"/>
      <c r="R13" s="166" t="s">
        <v>45</v>
      </c>
      <c r="S13" s="163"/>
      <c r="T13" s="792"/>
      <c r="U13" s="110" t="s">
        <v>46</v>
      </c>
      <c r="V13" s="769"/>
      <c r="W13" s="166" t="s">
        <v>91</v>
      </c>
      <c r="X13" s="792"/>
      <c r="Y13" s="166" t="s">
        <v>46</v>
      </c>
      <c r="Z13" s="792"/>
      <c r="AA13" s="769" t="s">
        <v>46</v>
      </c>
      <c r="AB13" s="789"/>
    </row>
    <row r="14" spans="1:28" ht="73.5" customHeight="1" thickBot="1" x14ac:dyDescent="0.5">
      <c r="A14" s="782"/>
      <c r="B14" s="45" t="s">
        <v>170</v>
      </c>
      <c r="C14" s="40">
        <v>0</v>
      </c>
      <c r="D14" s="12">
        <v>40</v>
      </c>
      <c r="E14" s="12" t="s">
        <v>156</v>
      </c>
      <c r="F14" s="158" t="s">
        <v>61</v>
      </c>
      <c r="G14" s="12">
        <v>0</v>
      </c>
      <c r="H14" s="12">
        <v>0</v>
      </c>
      <c r="I14" s="12">
        <v>0</v>
      </c>
      <c r="J14" s="158" t="s">
        <v>61</v>
      </c>
      <c r="K14" s="12">
        <v>0</v>
      </c>
      <c r="L14" s="12">
        <v>21</v>
      </c>
      <c r="M14" s="12">
        <v>81</v>
      </c>
      <c r="N14" s="12">
        <v>15</v>
      </c>
      <c r="O14" s="54">
        <v>10</v>
      </c>
      <c r="P14" s="786"/>
      <c r="Q14" s="793"/>
      <c r="R14" s="167" t="s">
        <v>91</v>
      </c>
      <c r="S14" s="164"/>
      <c r="T14" s="793"/>
      <c r="U14" s="111" t="s">
        <v>91</v>
      </c>
      <c r="V14" s="787"/>
      <c r="W14" s="167" t="s">
        <v>45</v>
      </c>
      <c r="X14" s="793"/>
      <c r="Y14" s="167" t="s">
        <v>135</v>
      </c>
      <c r="Z14" s="793"/>
      <c r="AA14" s="787"/>
      <c r="AB14" s="790"/>
    </row>
    <row r="16" spans="1:28" ht="14.65" thickBot="1" x14ac:dyDescent="0.5"/>
    <row r="17" spans="1:28" ht="18.399999999999999" thickBot="1" x14ac:dyDescent="0.5">
      <c r="A17" s="184"/>
      <c r="B17" s="778" t="s">
        <v>33</v>
      </c>
      <c r="C17" s="773" t="s">
        <v>36</v>
      </c>
      <c r="D17" s="774"/>
      <c r="E17" s="774"/>
      <c r="F17" s="774"/>
      <c r="G17" s="774"/>
      <c r="H17" s="774"/>
      <c r="I17" s="774"/>
      <c r="J17" s="774"/>
      <c r="K17" s="774"/>
      <c r="L17" s="774"/>
      <c r="M17" s="774"/>
      <c r="N17" s="774"/>
      <c r="O17" s="775"/>
      <c r="P17" s="760" t="s">
        <v>37</v>
      </c>
      <c r="Q17" s="761"/>
      <c r="R17" s="761"/>
      <c r="S17" s="761"/>
      <c r="T17" s="761"/>
      <c r="U17" s="761"/>
      <c r="V17" s="761"/>
      <c r="W17" s="761"/>
      <c r="X17" s="761"/>
      <c r="Y17" s="761"/>
      <c r="Z17" s="761"/>
      <c r="AA17" s="761"/>
      <c r="AB17" s="762"/>
    </row>
    <row r="18" spans="1:28" ht="43.5" customHeight="1" thickBot="1" x14ac:dyDescent="0.5">
      <c r="A18" s="28"/>
      <c r="B18" s="783"/>
      <c r="C18" s="34" t="s">
        <v>30</v>
      </c>
      <c r="D18" s="3" t="s">
        <v>6</v>
      </c>
      <c r="E18" s="3" t="s">
        <v>13</v>
      </c>
      <c r="F18" s="3" t="s">
        <v>9</v>
      </c>
      <c r="G18" s="3" t="s">
        <v>14</v>
      </c>
      <c r="H18" s="3" t="s">
        <v>16</v>
      </c>
      <c r="I18" s="3" t="s">
        <v>18</v>
      </c>
      <c r="J18" s="3" t="s">
        <v>21</v>
      </c>
      <c r="K18" s="3" t="s">
        <v>24</v>
      </c>
      <c r="L18" s="3" t="s">
        <v>25</v>
      </c>
      <c r="M18" s="3" t="s">
        <v>27</v>
      </c>
      <c r="N18" s="3" t="s">
        <v>28</v>
      </c>
      <c r="O18" s="35" t="s">
        <v>29</v>
      </c>
      <c r="P18" s="34" t="s">
        <v>30</v>
      </c>
      <c r="Q18" s="3" t="s">
        <v>6</v>
      </c>
      <c r="R18" s="3" t="s">
        <v>13</v>
      </c>
      <c r="S18" s="3" t="s">
        <v>9</v>
      </c>
      <c r="T18" s="3" t="s">
        <v>14</v>
      </c>
      <c r="U18" s="3" t="s">
        <v>16</v>
      </c>
      <c r="V18" s="3" t="s">
        <v>18</v>
      </c>
      <c r="W18" s="3" t="s">
        <v>21</v>
      </c>
      <c r="X18" s="3" t="s">
        <v>24</v>
      </c>
      <c r="Y18" s="3" t="s">
        <v>25</v>
      </c>
      <c r="Z18" s="3" t="s">
        <v>27</v>
      </c>
      <c r="AA18" s="3" t="s">
        <v>28</v>
      </c>
      <c r="AB18" s="35" t="s">
        <v>29</v>
      </c>
    </row>
    <row r="19" spans="1:28" ht="31.5" x14ac:dyDescent="0.45">
      <c r="A19" s="780" t="s">
        <v>40</v>
      </c>
      <c r="B19" s="30" t="s">
        <v>161</v>
      </c>
      <c r="C19" s="178" t="s">
        <v>44</v>
      </c>
      <c r="D19" s="165" t="s">
        <v>43</v>
      </c>
      <c r="E19" s="165" t="s">
        <v>44</v>
      </c>
      <c r="F19" s="159"/>
      <c r="G19" s="165" t="s">
        <v>44</v>
      </c>
      <c r="H19" s="165" t="s">
        <v>43</v>
      </c>
      <c r="I19" s="165" t="s">
        <v>44</v>
      </c>
      <c r="J19" s="165" t="s">
        <v>44</v>
      </c>
      <c r="K19" s="791" t="s">
        <v>43</v>
      </c>
      <c r="L19" s="791" t="s">
        <v>44</v>
      </c>
      <c r="M19" s="791" t="s">
        <v>44</v>
      </c>
      <c r="N19" s="165" t="s">
        <v>43</v>
      </c>
      <c r="O19" s="168" t="s">
        <v>44</v>
      </c>
      <c r="P19" s="178"/>
      <c r="Q19" s="113" t="s">
        <v>47</v>
      </c>
      <c r="R19" s="165"/>
      <c r="S19" s="159"/>
      <c r="T19" s="165"/>
      <c r="U19" s="182" t="s">
        <v>48</v>
      </c>
      <c r="V19" s="165"/>
      <c r="W19" s="165"/>
      <c r="X19" s="165" t="s">
        <v>49</v>
      </c>
      <c r="Y19" s="165"/>
      <c r="Z19" s="165"/>
      <c r="AA19" s="182" t="s">
        <v>50</v>
      </c>
      <c r="AB19" s="168"/>
    </row>
    <row r="20" spans="1:28" ht="42.75" x14ac:dyDescent="0.45">
      <c r="A20" s="781"/>
      <c r="B20" s="31" t="s">
        <v>162</v>
      </c>
      <c r="C20" s="179" t="s">
        <v>43</v>
      </c>
      <c r="D20" s="166" t="s">
        <v>43</v>
      </c>
      <c r="E20" s="166" t="s">
        <v>44</v>
      </c>
      <c r="F20" s="117"/>
      <c r="G20" s="117"/>
      <c r="H20" s="166" t="s">
        <v>43</v>
      </c>
      <c r="I20" s="166" t="s">
        <v>44</v>
      </c>
      <c r="J20" s="166" t="s">
        <v>44</v>
      </c>
      <c r="K20" s="792"/>
      <c r="L20" s="792"/>
      <c r="M20" s="792"/>
      <c r="N20" s="166" t="s">
        <v>43</v>
      </c>
      <c r="O20" s="169" t="s">
        <v>44</v>
      </c>
      <c r="P20" s="160" t="s">
        <v>61</v>
      </c>
      <c r="Q20" s="114" t="s">
        <v>47</v>
      </c>
      <c r="R20" s="166"/>
      <c r="S20" s="117"/>
      <c r="T20" s="166"/>
      <c r="U20" s="183" t="s">
        <v>62</v>
      </c>
      <c r="V20" s="166"/>
      <c r="W20" s="166"/>
      <c r="X20" s="183" t="s">
        <v>48</v>
      </c>
      <c r="Y20" s="166"/>
      <c r="Z20" s="166"/>
      <c r="AA20" s="166" t="s">
        <v>63</v>
      </c>
      <c r="AB20" s="169"/>
    </row>
    <row r="21" spans="1:28" ht="35.1" customHeight="1" x14ac:dyDescent="0.45">
      <c r="A21" s="781"/>
      <c r="B21" s="46" t="s">
        <v>163</v>
      </c>
      <c r="C21" s="179" t="s">
        <v>43</v>
      </c>
      <c r="D21" s="166" t="s">
        <v>43</v>
      </c>
      <c r="E21" s="166" t="s">
        <v>44</v>
      </c>
      <c r="F21" s="117"/>
      <c r="G21" s="117"/>
      <c r="H21" s="166" t="s">
        <v>43</v>
      </c>
      <c r="I21" s="166" t="s">
        <v>44</v>
      </c>
      <c r="J21" s="166" t="s">
        <v>44</v>
      </c>
      <c r="K21" s="794"/>
      <c r="L21" s="792"/>
      <c r="M21" s="792"/>
      <c r="N21" s="166" t="s">
        <v>43</v>
      </c>
      <c r="O21" s="169" t="s">
        <v>44</v>
      </c>
      <c r="P21" s="160" t="s">
        <v>61</v>
      </c>
      <c r="Q21" s="185" t="s">
        <v>61</v>
      </c>
      <c r="R21" s="166"/>
      <c r="S21" s="117"/>
      <c r="T21" s="166"/>
      <c r="U21" s="183" t="s">
        <v>62</v>
      </c>
      <c r="V21" s="166"/>
      <c r="W21" s="166"/>
      <c r="X21" s="166" t="s">
        <v>49</v>
      </c>
      <c r="Y21" s="183"/>
      <c r="Z21" s="166"/>
      <c r="AA21" s="166" t="s">
        <v>63</v>
      </c>
      <c r="AB21" s="169"/>
    </row>
    <row r="22" spans="1:28" ht="15.75" x14ac:dyDescent="0.45">
      <c r="A22" s="781"/>
      <c r="B22" s="31" t="s">
        <v>171</v>
      </c>
      <c r="C22" s="179" t="s">
        <v>44</v>
      </c>
      <c r="D22" s="166" t="s">
        <v>43</v>
      </c>
      <c r="E22" s="166" t="s">
        <v>44</v>
      </c>
      <c r="F22" s="166" t="s">
        <v>43</v>
      </c>
      <c r="G22" s="166" t="s">
        <v>43</v>
      </c>
      <c r="H22" s="166" t="s">
        <v>43</v>
      </c>
      <c r="I22" s="166" t="s">
        <v>44</v>
      </c>
      <c r="J22" s="166" t="s">
        <v>44</v>
      </c>
      <c r="K22" s="166" t="s">
        <v>44</v>
      </c>
      <c r="L22" s="794"/>
      <c r="M22" s="792"/>
      <c r="N22" s="166" t="s">
        <v>43</v>
      </c>
      <c r="O22" s="169" t="s">
        <v>44</v>
      </c>
      <c r="P22" s="179"/>
      <c r="Q22" s="114" t="s">
        <v>49</v>
      </c>
      <c r="R22" s="166"/>
      <c r="S22" s="166" t="s">
        <v>49</v>
      </c>
      <c r="T22" s="166" t="s">
        <v>62</v>
      </c>
      <c r="U22" s="183" t="s">
        <v>49</v>
      </c>
      <c r="V22" s="166"/>
      <c r="W22" s="166"/>
      <c r="X22" s="166"/>
      <c r="Y22" s="166"/>
      <c r="Z22" s="166"/>
      <c r="AA22" s="166" t="s">
        <v>80</v>
      </c>
      <c r="AB22" s="169"/>
    </row>
    <row r="23" spans="1:28" ht="29.1" customHeight="1" thickBot="1" x14ac:dyDescent="0.5">
      <c r="A23" s="781"/>
      <c r="B23" s="31" t="s">
        <v>172</v>
      </c>
      <c r="C23" s="179" t="s">
        <v>43</v>
      </c>
      <c r="D23" s="166" t="s">
        <v>43</v>
      </c>
      <c r="E23" s="166" t="s">
        <v>44</v>
      </c>
      <c r="F23" s="166" t="s">
        <v>43</v>
      </c>
      <c r="G23" s="166" t="s">
        <v>43</v>
      </c>
      <c r="H23" s="166" t="s">
        <v>44</v>
      </c>
      <c r="I23" s="166" t="s">
        <v>43</v>
      </c>
      <c r="J23" s="166" t="s">
        <v>43</v>
      </c>
      <c r="K23" s="795" t="s">
        <v>43</v>
      </c>
      <c r="L23" s="795" t="s">
        <v>43</v>
      </c>
      <c r="M23" s="792"/>
      <c r="N23" s="166" t="s">
        <v>43</v>
      </c>
      <c r="O23" s="169" t="s">
        <v>43</v>
      </c>
      <c r="P23" s="179"/>
      <c r="Q23" s="114" t="s">
        <v>49</v>
      </c>
      <c r="R23" s="166"/>
      <c r="S23" s="166" t="s">
        <v>49</v>
      </c>
      <c r="T23" s="166" t="s">
        <v>62</v>
      </c>
      <c r="U23" s="183"/>
      <c r="V23" s="166" t="s">
        <v>49</v>
      </c>
      <c r="W23" s="166" t="s">
        <v>49</v>
      </c>
      <c r="X23" s="167" t="s">
        <v>112</v>
      </c>
      <c r="Y23" s="5" t="s">
        <v>92</v>
      </c>
      <c r="Z23" s="166"/>
      <c r="AA23" s="183" t="s">
        <v>93</v>
      </c>
      <c r="AB23" s="41" t="s">
        <v>94</v>
      </c>
    </row>
    <row r="24" spans="1:28" ht="28.5" x14ac:dyDescent="0.45">
      <c r="A24" s="781"/>
      <c r="B24" s="31" t="s">
        <v>171</v>
      </c>
      <c r="C24" s="179" t="s">
        <v>44</v>
      </c>
      <c r="D24" s="166" t="s">
        <v>43</v>
      </c>
      <c r="E24" s="166" t="s">
        <v>44</v>
      </c>
      <c r="F24" s="166" t="s">
        <v>43</v>
      </c>
      <c r="G24" s="166" t="s">
        <v>43</v>
      </c>
      <c r="H24" s="166" t="s">
        <v>44</v>
      </c>
      <c r="I24" s="166" t="s">
        <v>43</v>
      </c>
      <c r="J24" s="166" t="s">
        <v>43</v>
      </c>
      <c r="K24" s="792"/>
      <c r="L24" s="792"/>
      <c r="M24" s="792"/>
      <c r="N24" s="166" t="s">
        <v>43</v>
      </c>
      <c r="O24" s="169" t="s">
        <v>44</v>
      </c>
      <c r="P24" s="179"/>
      <c r="Q24" s="114" t="s">
        <v>49</v>
      </c>
      <c r="R24" s="166"/>
      <c r="S24" s="166" t="s">
        <v>49</v>
      </c>
      <c r="T24" s="166" t="s">
        <v>62</v>
      </c>
      <c r="U24" s="183"/>
      <c r="V24" s="166" t="s">
        <v>49</v>
      </c>
      <c r="W24" s="166" t="s">
        <v>62</v>
      </c>
      <c r="X24" s="166" t="s">
        <v>49</v>
      </c>
      <c r="Y24" s="5" t="s">
        <v>92</v>
      </c>
      <c r="Z24" s="166"/>
      <c r="AA24" s="90" t="s">
        <v>104</v>
      </c>
      <c r="AB24" s="169"/>
    </row>
    <row r="25" spans="1:28" ht="15.95" customHeight="1" thickBot="1" x14ac:dyDescent="0.5">
      <c r="A25" s="782"/>
      <c r="B25" s="32" t="s">
        <v>172</v>
      </c>
      <c r="C25" s="180" t="s">
        <v>43</v>
      </c>
      <c r="D25" s="167" t="s">
        <v>43</v>
      </c>
      <c r="E25" s="167" t="s">
        <v>44</v>
      </c>
      <c r="F25" s="167" t="s">
        <v>43</v>
      </c>
      <c r="G25" s="167" t="s">
        <v>43</v>
      </c>
      <c r="H25" s="167" t="s">
        <v>44</v>
      </c>
      <c r="I25" s="167" t="s">
        <v>43</v>
      </c>
      <c r="J25" s="167" t="s">
        <v>43</v>
      </c>
      <c r="K25" s="793"/>
      <c r="L25" s="793"/>
      <c r="M25" s="793"/>
      <c r="N25" s="167" t="s">
        <v>43</v>
      </c>
      <c r="O25" s="170" t="s">
        <v>44</v>
      </c>
      <c r="P25" s="161" t="s">
        <v>61</v>
      </c>
      <c r="Q25" s="112" t="s">
        <v>49</v>
      </c>
      <c r="R25" s="167"/>
      <c r="S25" s="167" t="s">
        <v>49</v>
      </c>
      <c r="T25" s="167" t="s">
        <v>62</v>
      </c>
      <c r="U25" s="95"/>
      <c r="V25" s="167" t="s">
        <v>49</v>
      </c>
      <c r="W25" s="167" t="s">
        <v>61</v>
      </c>
      <c r="X25" s="167" t="s">
        <v>112</v>
      </c>
      <c r="Y25" s="15" t="s">
        <v>92</v>
      </c>
      <c r="Z25" s="167"/>
      <c r="AA25" s="150" t="s">
        <v>113</v>
      </c>
      <c r="AB25" s="170"/>
    </row>
    <row r="26" spans="1:28" ht="76.5" customHeight="1" thickBot="1" x14ac:dyDescent="0.5">
      <c r="A26" s="174" t="s">
        <v>121</v>
      </c>
      <c r="B26" s="33" t="s">
        <v>123</v>
      </c>
      <c r="C26" s="42" t="s">
        <v>44</v>
      </c>
      <c r="D26" s="25" t="s">
        <v>43</v>
      </c>
      <c r="E26" s="25" t="s">
        <v>44</v>
      </c>
      <c r="F26" s="25" t="s">
        <v>44</v>
      </c>
      <c r="G26" s="123"/>
      <c r="H26" s="25" t="s">
        <v>43</v>
      </c>
      <c r="I26" s="25" t="s">
        <v>43</v>
      </c>
      <c r="J26" s="25" t="s">
        <v>43</v>
      </c>
      <c r="K26" s="25" t="s">
        <v>43</v>
      </c>
      <c r="L26" s="25" t="s">
        <v>43</v>
      </c>
      <c r="M26" s="25" t="s">
        <v>44</v>
      </c>
      <c r="N26" s="25" t="s">
        <v>43</v>
      </c>
      <c r="O26" s="43" t="s">
        <v>43</v>
      </c>
      <c r="P26" s="42"/>
      <c r="Q26" s="72" t="s">
        <v>49</v>
      </c>
      <c r="R26" s="25"/>
      <c r="S26" s="25"/>
      <c r="T26" s="44" t="s">
        <v>124</v>
      </c>
      <c r="U26" s="107" t="s">
        <v>124</v>
      </c>
      <c r="V26" s="25" t="s">
        <v>49</v>
      </c>
      <c r="W26" s="25" t="s">
        <v>49</v>
      </c>
      <c r="X26" s="25" t="s">
        <v>112</v>
      </c>
      <c r="Y26" s="25" t="s">
        <v>49</v>
      </c>
      <c r="Z26" s="25"/>
      <c r="AA26" s="44" t="s">
        <v>125</v>
      </c>
      <c r="AB26" s="43" t="s">
        <v>94</v>
      </c>
    </row>
    <row r="27" spans="1:28" ht="34.5" customHeight="1" thickBot="1" x14ac:dyDescent="0.5">
      <c r="A27" s="780" t="s">
        <v>132</v>
      </c>
      <c r="B27" s="30" t="s">
        <v>168</v>
      </c>
      <c r="C27" s="178" t="s">
        <v>44</v>
      </c>
      <c r="D27" s="165" t="s">
        <v>43</v>
      </c>
      <c r="E27" s="791" t="s">
        <v>44</v>
      </c>
      <c r="F27" s="171" t="s">
        <v>43</v>
      </c>
      <c r="G27" s="162"/>
      <c r="H27" s="171" t="s">
        <v>44</v>
      </c>
      <c r="I27" s="791" t="s">
        <v>44</v>
      </c>
      <c r="J27" s="165" t="s">
        <v>44</v>
      </c>
      <c r="K27" s="791" t="s">
        <v>43</v>
      </c>
      <c r="L27" s="791" t="s">
        <v>43</v>
      </c>
      <c r="M27" s="791" t="s">
        <v>44</v>
      </c>
      <c r="N27" s="165" t="s">
        <v>43</v>
      </c>
      <c r="O27" s="168" t="s">
        <v>44</v>
      </c>
      <c r="P27" s="178"/>
      <c r="Q27" s="186" t="s">
        <v>61</v>
      </c>
      <c r="R27" s="165"/>
      <c r="S27" s="165" t="s">
        <v>94</v>
      </c>
      <c r="T27" s="165"/>
      <c r="U27" s="8" t="s">
        <v>61</v>
      </c>
      <c r="V27" s="119" t="s">
        <v>137</v>
      </c>
      <c r="W27" s="165" t="s">
        <v>138</v>
      </c>
      <c r="X27" s="165" t="s">
        <v>112</v>
      </c>
      <c r="Y27" s="182" t="s">
        <v>47</v>
      </c>
      <c r="Z27" s="165"/>
      <c r="AA27" s="165" t="s">
        <v>63</v>
      </c>
      <c r="AB27" s="168"/>
    </row>
    <row r="28" spans="1:28" ht="33" customHeight="1" thickBot="1" x14ac:dyDescent="0.5">
      <c r="A28" s="781"/>
      <c r="B28" s="46" t="s">
        <v>169</v>
      </c>
      <c r="C28" s="179" t="s">
        <v>44</v>
      </c>
      <c r="D28" s="166" t="s">
        <v>43</v>
      </c>
      <c r="E28" s="792"/>
      <c r="F28" s="172" t="s">
        <v>43</v>
      </c>
      <c r="G28" s="163"/>
      <c r="H28" s="172" t="s">
        <v>44</v>
      </c>
      <c r="I28" s="792"/>
      <c r="J28" s="166" t="s">
        <v>173</v>
      </c>
      <c r="K28" s="792"/>
      <c r="L28" s="792"/>
      <c r="M28" s="792"/>
      <c r="N28" s="166" t="s">
        <v>43</v>
      </c>
      <c r="O28" s="169" t="s">
        <v>44</v>
      </c>
      <c r="P28" s="179"/>
      <c r="Q28" s="6" t="s">
        <v>47</v>
      </c>
      <c r="R28" s="166"/>
      <c r="S28" s="166" t="s">
        <v>94</v>
      </c>
      <c r="T28" s="166"/>
      <c r="U28" s="6" t="s">
        <v>61</v>
      </c>
      <c r="V28" s="119" t="s">
        <v>149</v>
      </c>
      <c r="W28" s="166" t="s">
        <v>61</v>
      </c>
      <c r="X28" s="166" t="s">
        <v>112</v>
      </c>
      <c r="Y28" s="92" t="s">
        <v>94</v>
      </c>
      <c r="Z28" s="166"/>
      <c r="AA28" s="166" t="s">
        <v>63</v>
      </c>
      <c r="AB28" s="169"/>
    </row>
    <row r="29" spans="1:28" ht="38.450000000000003" customHeight="1" thickBot="1" x14ac:dyDescent="0.5">
      <c r="A29" s="782"/>
      <c r="B29" s="45" t="s">
        <v>170</v>
      </c>
      <c r="C29" s="180" t="s">
        <v>44</v>
      </c>
      <c r="D29" s="167" t="s">
        <v>43</v>
      </c>
      <c r="E29" s="793"/>
      <c r="F29" s="173" t="s">
        <v>43</v>
      </c>
      <c r="G29" s="164"/>
      <c r="H29" s="173" t="s">
        <v>44</v>
      </c>
      <c r="I29" s="793"/>
      <c r="J29" s="167" t="s">
        <v>44</v>
      </c>
      <c r="K29" s="793"/>
      <c r="L29" s="793"/>
      <c r="M29" s="793"/>
      <c r="N29" s="167" t="s">
        <v>43</v>
      </c>
      <c r="O29" s="170" t="s">
        <v>44</v>
      </c>
      <c r="P29" s="180"/>
      <c r="Q29" s="10" t="s">
        <v>47</v>
      </c>
      <c r="R29" s="167"/>
      <c r="S29" s="167" t="s">
        <v>94</v>
      </c>
      <c r="T29" s="167"/>
      <c r="U29" s="10" t="s">
        <v>61</v>
      </c>
      <c r="V29" s="119" t="s">
        <v>157</v>
      </c>
      <c r="W29" s="167" t="s">
        <v>138</v>
      </c>
      <c r="X29" s="167" t="s">
        <v>112</v>
      </c>
      <c r="Y29" s="93" t="s">
        <v>174</v>
      </c>
      <c r="Z29" s="167"/>
      <c r="AA29" s="167" t="s">
        <v>63</v>
      </c>
      <c r="AB29" s="170"/>
    </row>
    <row r="32" spans="1:28" ht="23.25" x14ac:dyDescent="0.7">
      <c r="A32" s="796" t="s">
        <v>175</v>
      </c>
      <c r="B32" s="796"/>
      <c r="C32" s="796"/>
      <c r="D32" s="796"/>
      <c r="E32" s="796"/>
      <c r="F32" s="181"/>
      <c r="G32" s="181"/>
      <c r="H32" s="181"/>
    </row>
    <row r="33" spans="1:15" ht="14.65" thickBot="1" x14ac:dyDescent="0.5"/>
    <row r="34" spans="1:15" ht="18.399999999999999" thickBot="1" x14ac:dyDescent="0.5">
      <c r="A34" s="184"/>
      <c r="B34" s="778" t="s">
        <v>33</v>
      </c>
      <c r="C34" s="760" t="s">
        <v>38</v>
      </c>
      <c r="D34" s="761"/>
      <c r="E34" s="761"/>
      <c r="F34" s="761"/>
      <c r="G34" s="761"/>
      <c r="H34" s="761"/>
      <c r="I34" s="761"/>
      <c r="J34" s="761"/>
      <c r="K34" s="761"/>
      <c r="L34" s="761"/>
      <c r="M34" s="761"/>
      <c r="N34" s="761"/>
      <c r="O34" s="762"/>
    </row>
    <row r="35" spans="1:15" ht="18.399999999999999" thickBot="1" x14ac:dyDescent="0.5">
      <c r="A35" s="28"/>
      <c r="B35" s="779"/>
      <c r="C35" s="34" t="s">
        <v>30</v>
      </c>
      <c r="D35" s="3" t="s">
        <v>6</v>
      </c>
      <c r="E35" s="3" t="s">
        <v>13</v>
      </c>
      <c r="F35" s="3" t="s">
        <v>9</v>
      </c>
      <c r="G35" s="3" t="s">
        <v>14</v>
      </c>
      <c r="H35" s="3" t="s">
        <v>16</v>
      </c>
      <c r="I35" s="3" t="s">
        <v>18</v>
      </c>
      <c r="J35" s="3" t="s">
        <v>21</v>
      </c>
      <c r="K35" s="3" t="s">
        <v>24</v>
      </c>
      <c r="L35" s="3" t="s">
        <v>25</v>
      </c>
      <c r="M35" s="3" t="s">
        <v>27</v>
      </c>
      <c r="N35" s="3" t="s">
        <v>28</v>
      </c>
      <c r="O35" s="35" t="s">
        <v>29</v>
      </c>
    </row>
    <row r="36" spans="1:15" ht="15.6" customHeight="1" x14ac:dyDescent="0.45">
      <c r="A36" s="780" t="s">
        <v>40</v>
      </c>
      <c r="B36" s="175" t="s">
        <v>161</v>
      </c>
      <c r="C36" s="165"/>
      <c r="D36" s="165"/>
      <c r="E36" s="165"/>
      <c r="F36" s="159"/>
      <c r="G36" s="165"/>
      <c r="H36" s="776" t="s">
        <v>65</v>
      </c>
      <c r="I36" s="136" t="s">
        <v>52</v>
      </c>
      <c r="J36" s="165"/>
      <c r="K36" s="137" t="s">
        <v>54</v>
      </c>
      <c r="L36" s="165"/>
      <c r="M36" s="165"/>
      <c r="N36" s="182" t="s">
        <v>55</v>
      </c>
      <c r="O36" s="168"/>
    </row>
    <row r="37" spans="1:15" ht="32.450000000000003" customHeight="1" x14ac:dyDescent="0.5">
      <c r="A37" s="781"/>
      <c r="B37" s="176" t="s">
        <v>162</v>
      </c>
      <c r="C37" s="166"/>
      <c r="D37" s="166"/>
      <c r="E37" s="166"/>
      <c r="F37" s="117"/>
      <c r="G37" s="166"/>
      <c r="H37" s="777"/>
      <c r="I37" s="122" t="s">
        <v>52</v>
      </c>
      <c r="J37" s="166"/>
      <c r="K37" s="132" t="s">
        <v>67</v>
      </c>
      <c r="L37" s="166"/>
      <c r="M37" s="166"/>
      <c r="N37" s="183" t="s">
        <v>68</v>
      </c>
      <c r="O37" s="169"/>
    </row>
    <row r="38" spans="1:15" ht="51.95" customHeight="1" x14ac:dyDescent="0.45">
      <c r="A38" s="781"/>
      <c r="B38" s="2" t="s">
        <v>163</v>
      </c>
      <c r="C38" s="166"/>
      <c r="D38" s="166"/>
      <c r="E38" s="166"/>
      <c r="F38" s="117"/>
      <c r="G38" s="166"/>
      <c r="H38" s="777"/>
      <c r="I38" s="122" t="s">
        <v>74</v>
      </c>
      <c r="J38" s="166"/>
      <c r="K38" s="133" t="s">
        <v>176</v>
      </c>
      <c r="L38" s="183"/>
      <c r="M38" s="166"/>
      <c r="N38" s="183" t="s">
        <v>76</v>
      </c>
      <c r="O38" s="169"/>
    </row>
    <row r="39" spans="1:15" ht="54" customHeight="1" x14ac:dyDescent="0.45">
      <c r="A39" s="781"/>
      <c r="B39" s="176" t="s">
        <v>171</v>
      </c>
      <c r="C39" s="166"/>
      <c r="D39" s="166"/>
      <c r="E39" s="166"/>
      <c r="F39" s="183" t="s">
        <v>81</v>
      </c>
      <c r="G39" s="166"/>
      <c r="H39" s="5" t="s">
        <v>82</v>
      </c>
      <c r="I39" s="122" t="s">
        <v>83</v>
      </c>
      <c r="J39" s="166"/>
      <c r="K39" s="131"/>
      <c r="L39" s="166"/>
      <c r="M39" s="166"/>
      <c r="N39" s="183" t="s">
        <v>85</v>
      </c>
      <c r="O39" s="169"/>
    </row>
    <row r="40" spans="1:15" ht="33" customHeight="1" x14ac:dyDescent="0.45">
      <c r="A40" s="781"/>
      <c r="B40" s="176" t="s">
        <v>172</v>
      </c>
      <c r="C40" s="166"/>
      <c r="D40" s="166"/>
      <c r="E40" s="166"/>
      <c r="F40" s="183" t="s">
        <v>81</v>
      </c>
      <c r="G40" s="166"/>
      <c r="H40" s="5" t="s">
        <v>95</v>
      </c>
      <c r="I40" s="122" t="s">
        <v>96</v>
      </c>
      <c r="J40" s="183" t="s">
        <v>97</v>
      </c>
      <c r="K40" s="133" t="s">
        <v>177</v>
      </c>
      <c r="L40" s="5" t="s">
        <v>96</v>
      </c>
      <c r="M40" s="166"/>
      <c r="N40" s="183" t="s">
        <v>98</v>
      </c>
      <c r="O40" s="41" t="s">
        <v>99</v>
      </c>
    </row>
    <row r="41" spans="1:15" ht="61.5" customHeight="1" x14ac:dyDescent="0.45">
      <c r="A41" s="781"/>
      <c r="B41" s="176" t="s">
        <v>171</v>
      </c>
      <c r="C41" s="166"/>
      <c r="D41" s="166"/>
      <c r="E41" s="166"/>
      <c r="F41" s="183" t="s">
        <v>81</v>
      </c>
      <c r="G41" s="166"/>
      <c r="H41" s="5" t="s">
        <v>95</v>
      </c>
      <c r="I41" s="122" t="s">
        <v>105</v>
      </c>
      <c r="J41" s="166"/>
      <c r="K41" s="133" t="s">
        <v>178</v>
      </c>
      <c r="L41" s="5" t="s">
        <v>107</v>
      </c>
      <c r="M41" s="166"/>
      <c r="N41" s="183" t="s">
        <v>108</v>
      </c>
      <c r="O41" s="169"/>
    </row>
    <row r="42" spans="1:15" ht="57.95" customHeight="1" thickBot="1" x14ac:dyDescent="0.5">
      <c r="A42" s="782"/>
      <c r="B42" s="177" t="s">
        <v>172</v>
      </c>
      <c r="C42" s="167"/>
      <c r="D42" s="167"/>
      <c r="E42" s="167"/>
      <c r="F42" s="95" t="s">
        <v>81</v>
      </c>
      <c r="G42" s="167"/>
      <c r="H42" s="15" t="s">
        <v>95</v>
      </c>
      <c r="I42" s="138" t="s">
        <v>83</v>
      </c>
      <c r="J42" s="167"/>
      <c r="K42" s="139" t="s">
        <v>115</v>
      </c>
      <c r="L42" s="15" t="s">
        <v>116</v>
      </c>
      <c r="M42" s="167"/>
      <c r="N42" s="95" t="s">
        <v>117</v>
      </c>
      <c r="O42" s="170"/>
    </row>
    <row r="43" spans="1:15" ht="81" customHeight="1" thickBot="1" x14ac:dyDescent="0.5">
      <c r="A43" s="174" t="s">
        <v>121</v>
      </c>
      <c r="B43" s="14" t="s">
        <v>123</v>
      </c>
      <c r="C43" s="25"/>
      <c r="D43" s="25"/>
      <c r="E43" s="25"/>
      <c r="F43" s="25"/>
      <c r="G43" s="44"/>
      <c r="H43" s="16" t="s">
        <v>126</v>
      </c>
      <c r="I43" s="140" t="s">
        <v>96</v>
      </c>
      <c r="J43" s="25"/>
      <c r="K43" s="141" t="s">
        <v>179</v>
      </c>
      <c r="L43" s="25"/>
      <c r="M43" s="25"/>
      <c r="N43" s="44" t="s">
        <v>128</v>
      </c>
      <c r="O43" s="191" t="s">
        <v>129</v>
      </c>
    </row>
    <row r="44" spans="1:15" ht="54.95" customHeight="1" thickBot="1" x14ac:dyDescent="0.5">
      <c r="A44" s="780" t="s">
        <v>132</v>
      </c>
      <c r="B44" s="175" t="s">
        <v>168</v>
      </c>
      <c r="C44" s="165"/>
      <c r="D44" s="107" t="s">
        <v>136</v>
      </c>
      <c r="E44" s="165"/>
      <c r="F44" s="182" t="s">
        <v>139</v>
      </c>
      <c r="G44" s="165"/>
      <c r="H44" s="142" t="s">
        <v>140</v>
      </c>
      <c r="I44" s="136" t="s">
        <v>141</v>
      </c>
      <c r="J44" s="165"/>
      <c r="K44" s="143" t="s">
        <v>180</v>
      </c>
      <c r="L44" s="182"/>
      <c r="M44" s="165"/>
      <c r="N44" s="182" t="s">
        <v>143</v>
      </c>
      <c r="O44" s="168"/>
    </row>
    <row r="45" spans="1:15" ht="56.45" customHeight="1" x14ac:dyDescent="0.45">
      <c r="A45" s="781"/>
      <c r="B45" s="2" t="s">
        <v>169</v>
      </c>
      <c r="C45" s="166"/>
      <c r="D45" s="166"/>
      <c r="E45" s="166"/>
      <c r="F45" s="183" t="s">
        <v>139</v>
      </c>
      <c r="G45" s="166"/>
      <c r="H45" s="134" t="s">
        <v>140</v>
      </c>
      <c r="I45" s="135" t="s">
        <v>151</v>
      </c>
      <c r="J45" s="166"/>
      <c r="K45" s="133" t="s">
        <v>180</v>
      </c>
      <c r="L45" s="166"/>
      <c r="M45" s="166"/>
      <c r="N45" s="183" t="s">
        <v>153</v>
      </c>
      <c r="O45" s="169"/>
    </row>
    <row r="46" spans="1:15" ht="60" customHeight="1" thickBot="1" x14ac:dyDescent="0.5">
      <c r="A46" s="782"/>
      <c r="B46" s="144" t="s">
        <v>170</v>
      </c>
      <c r="C46" s="167"/>
      <c r="D46" s="167"/>
      <c r="E46" s="167"/>
      <c r="F46" s="95" t="s">
        <v>139</v>
      </c>
      <c r="G46" s="167"/>
      <c r="H46" s="145" t="s">
        <v>140</v>
      </c>
      <c r="I46" s="146" t="s">
        <v>151</v>
      </c>
      <c r="J46" s="167"/>
      <c r="K46" s="147" t="s">
        <v>180</v>
      </c>
      <c r="L46" s="167"/>
      <c r="M46" s="167"/>
      <c r="N46" s="95" t="s">
        <v>159</v>
      </c>
      <c r="O46" s="170"/>
    </row>
  </sheetData>
  <mergeCells count="50">
    <mergeCell ref="Y4:Y10"/>
    <mergeCell ref="U5:U10"/>
    <mergeCell ref="C34:O34"/>
    <mergeCell ref="AA13:AA14"/>
    <mergeCell ref="A19:A25"/>
    <mergeCell ref="A27:A29"/>
    <mergeCell ref="C17:O17"/>
    <mergeCell ref="P17:AB17"/>
    <mergeCell ref="B17:B18"/>
    <mergeCell ref="M19:M25"/>
    <mergeCell ref="L19:L22"/>
    <mergeCell ref="L23:L25"/>
    <mergeCell ref="K19:K21"/>
    <mergeCell ref="K27:K29"/>
    <mergeCell ref="T12:T14"/>
    <mergeCell ref="X12:X14"/>
    <mergeCell ref="Q12:Q14"/>
    <mergeCell ref="V4:V9"/>
    <mergeCell ref="K23:K25"/>
    <mergeCell ref="A32:E32"/>
    <mergeCell ref="A4:A10"/>
    <mergeCell ref="A12:A14"/>
    <mergeCell ref="R6:R10"/>
    <mergeCell ref="L27:L29"/>
    <mergeCell ref="M27:M29"/>
    <mergeCell ref="E27:E29"/>
    <mergeCell ref="I27:I29"/>
    <mergeCell ref="S7:S10"/>
    <mergeCell ref="P2:AB2"/>
    <mergeCell ref="P12:P14"/>
    <mergeCell ref="V12:V14"/>
    <mergeCell ref="AA5:AA6"/>
    <mergeCell ref="R4:R5"/>
    <mergeCell ref="P6:P7"/>
    <mergeCell ref="AB12:AB14"/>
    <mergeCell ref="W4:W10"/>
    <mergeCell ref="AB4:AB7"/>
    <mergeCell ref="AB9:AB10"/>
    <mergeCell ref="AA7:AA8"/>
    <mergeCell ref="X4:X7"/>
    <mergeCell ref="Z4:Z10"/>
    <mergeCell ref="Z12:Z14"/>
    <mergeCell ref="X9:X10"/>
    <mergeCell ref="Q6:Q10"/>
    <mergeCell ref="H36:H38"/>
    <mergeCell ref="B34:B35"/>
    <mergeCell ref="A36:A42"/>
    <mergeCell ref="A44:A46"/>
    <mergeCell ref="B2:B3"/>
    <mergeCell ref="C2:O2"/>
  </mergeCells>
  <dataValidations count="1">
    <dataValidation type="list" allowBlank="1" showInputMessage="1" showErrorMessage="1" sqref="Q19:Q25">
      <formula1>"ADMINISTRATIVE,CONTRACT,HUMAN RESOURCES,FINANCIAL,FORCE MAJEURE,RECRUITMENT STUDENTS,OTHER"</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zoomScale="70" zoomScaleNormal="70" workbookViewId="0">
      <pane xSplit="2" ySplit="2" topLeftCell="C47" activePane="bottomRight" state="frozen"/>
      <selection pane="topRight" activeCell="B1" sqref="B1"/>
      <selection pane="bottomLeft" activeCell="A6" sqref="A6"/>
      <selection pane="bottomRight" activeCell="P2" sqref="P2"/>
    </sheetView>
  </sheetViews>
  <sheetFormatPr defaultColWidth="10.19921875" defaultRowHeight="14.25" x14ac:dyDescent="0.45"/>
  <cols>
    <col min="1" max="2" width="10.19921875" style="341"/>
    <col min="3" max="4" width="20.86328125" style="341" customWidth="1"/>
    <col min="5" max="6" width="0" style="341" hidden="1" customWidth="1"/>
    <col min="7" max="11" width="0" style="256" hidden="1" customWidth="1"/>
    <col min="12" max="16384" width="10.19921875" style="341"/>
  </cols>
  <sheetData>
    <row r="1" spans="1:32" ht="18.399999999999999" customHeight="1" thickBot="1" x14ac:dyDescent="0.5">
      <c r="A1" s="448"/>
      <c r="B1" s="448"/>
      <c r="C1" s="797" t="s">
        <v>181</v>
      </c>
      <c r="D1" s="843" t="s">
        <v>182</v>
      </c>
      <c r="E1" s="616" t="s">
        <v>183</v>
      </c>
      <c r="F1" s="616" t="s">
        <v>184</v>
      </c>
      <c r="G1" s="841" t="s">
        <v>185</v>
      </c>
      <c r="H1" s="839" t="s">
        <v>186</v>
      </c>
      <c r="I1" s="837" t="s">
        <v>187</v>
      </c>
      <c r="J1" s="835" t="s">
        <v>188</v>
      </c>
      <c r="K1" s="833" t="s">
        <v>189</v>
      </c>
      <c r="L1" s="770" t="s">
        <v>190</v>
      </c>
      <c r="M1" s="771"/>
      <c r="N1" s="771"/>
      <c r="O1" s="772"/>
      <c r="P1" s="830" t="s">
        <v>191</v>
      </c>
      <c r="Q1" s="831"/>
      <c r="R1" s="831"/>
      <c r="S1" s="831"/>
      <c r="T1" s="832"/>
      <c r="U1" s="830" t="s">
        <v>192</v>
      </c>
      <c r="V1" s="832"/>
      <c r="W1" s="830" t="s">
        <v>193</v>
      </c>
      <c r="X1" s="831"/>
      <c r="Y1" s="831"/>
      <c r="Z1" s="832"/>
      <c r="AA1" s="827" t="s">
        <v>194</v>
      </c>
      <c r="AB1" s="828"/>
      <c r="AC1" s="828"/>
      <c r="AD1" s="829"/>
      <c r="AE1" s="17" t="s">
        <v>195</v>
      </c>
      <c r="AF1" s="825" t="s">
        <v>196</v>
      </c>
    </row>
    <row r="2" spans="1:32" ht="54.75" thickTop="1" thickBot="1" x14ac:dyDescent="0.5">
      <c r="A2" s="448"/>
      <c r="B2" s="448"/>
      <c r="C2" s="798"/>
      <c r="D2" s="844"/>
      <c r="E2" s="449" t="s">
        <v>197</v>
      </c>
      <c r="F2" s="449" t="s">
        <v>197</v>
      </c>
      <c r="G2" s="842"/>
      <c r="H2" s="840"/>
      <c r="I2" s="838"/>
      <c r="J2" s="836"/>
      <c r="K2" s="834"/>
      <c r="L2" s="756" t="s">
        <v>198</v>
      </c>
      <c r="M2" s="756" t="s">
        <v>199</v>
      </c>
      <c r="N2" s="756" t="s">
        <v>200</v>
      </c>
      <c r="O2" s="214" t="s">
        <v>61</v>
      </c>
      <c r="P2" s="756" t="s">
        <v>201</v>
      </c>
      <c r="Q2" s="213" t="s">
        <v>202</v>
      </c>
      <c r="R2" s="213" t="s">
        <v>203</v>
      </c>
      <c r="S2" s="213" t="s">
        <v>204</v>
      </c>
      <c r="T2" s="213" t="s">
        <v>205</v>
      </c>
      <c r="U2" s="213" t="s">
        <v>206</v>
      </c>
      <c r="V2" s="213" t="s">
        <v>207</v>
      </c>
      <c r="W2" s="215" t="s">
        <v>208</v>
      </c>
      <c r="X2" s="215" t="s">
        <v>209</v>
      </c>
      <c r="Y2" s="213" t="s">
        <v>210</v>
      </c>
      <c r="Z2" s="213" t="s">
        <v>211</v>
      </c>
      <c r="AA2" s="19" t="s">
        <v>212</v>
      </c>
      <c r="AB2" s="20" t="s">
        <v>213</v>
      </c>
      <c r="AC2" s="213" t="s">
        <v>214</v>
      </c>
      <c r="AD2" s="21" t="s">
        <v>215</v>
      </c>
      <c r="AE2" s="213" t="s">
        <v>216</v>
      </c>
      <c r="AF2" s="826"/>
    </row>
    <row r="3" spans="1:32" s="344" customFormat="1" x14ac:dyDescent="0.45">
      <c r="A3" s="811" t="s">
        <v>200</v>
      </c>
      <c r="B3" s="803" t="s">
        <v>6</v>
      </c>
      <c r="C3" s="626" t="s">
        <v>217</v>
      </c>
      <c r="D3" s="626" t="s">
        <v>242</v>
      </c>
      <c r="E3" s="637" t="s">
        <v>219</v>
      </c>
      <c r="F3" s="638" t="s">
        <v>220</v>
      </c>
      <c r="G3" s="650" t="s">
        <v>221</v>
      </c>
      <c r="H3" s="632" t="s">
        <v>222</v>
      </c>
      <c r="I3" s="421" t="s">
        <v>223</v>
      </c>
      <c r="J3" s="440" t="s">
        <v>224</v>
      </c>
      <c r="K3" s="425" t="s">
        <v>44</v>
      </c>
      <c r="L3" s="342"/>
      <c r="M3" s="342"/>
      <c r="N3" s="342">
        <v>20</v>
      </c>
      <c r="O3" s="342"/>
      <c r="P3" s="342"/>
      <c r="Q3" s="342">
        <v>19</v>
      </c>
      <c r="R3" s="342">
        <v>1</v>
      </c>
      <c r="S3" s="342"/>
      <c r="T3" s="342">
        <v>0</v>
      </c>
      <c r="U3" s="342">
        <v>11</v>
      </c>
      <c r="V3" s="342">
        <v>9</v>
      </c>
      <c r="W3" s="342"/>
      <c r="X3" s="342"/>
      <c r="Y3" s="342">
        <v>13</v>
      </c>
      <c r="Z3" s="342">
        <v>7</v>
      </c>
      <c r="AA3" s="342">
        <v>9</v>
      </c>
      <c r="AB3" s="342">
        <v>7</v>
      </c>
      <c r="AC3" s="342">
        <v>2</v>
      </c>
      <c r="AD3" s="342">
        <v>2</v>
      </c>
      <c r="AE3" s="291" t="s">
        <v>43</v>
      </c>
      <c r="AF3" s="343"/>
    </row>
    <row r="4" spans="1:32" s="344" customFormat="1" ht="14.65" thickBot="1" x14ac:dyDescent="0.5">
      <c r="A4" s="812"/>
      <c r="B4" s="804"/>
      <c r="C4" s="627" t="s">
        <v>225</v>
      </c>
      <c r="D4" s="627" t="s">
        <v>218</v>
      </c>
      <c r="E4" s="639" t="s">
        <v>226</v>
      </c>
      <c r="F4" s="640" t="s">
        <v>227</v>
      </c>
      <c r="G4" s="651" t="s">
        <v>228</v>
      </c>
      <c r="H4" s="434" t="s">
        <v>222</v>
      </c>
      <c r="I4" s="399" t="s">
        <v>223</v>
      </c>
      <c r="J4" s="441" t="s">
        <v>224</v>
      </c>
      <c r="K4" s="426" t="s">
        <v>43</v>
      </c>
      <c r="L4" s="345"/>
      <c r="M4" s="345"/>
      <c r="N4" s="345">
        <v>21</v>
      </c>
      <c r="O4" s="345"/>
      <c r="P4" s="345"/>
      <c r="Q4" s="345">
        <v>3</v>
      </c>
      <c r="R4" s="345">
        <v>14</v>
      </c>
      <c r="S4" s="345"/>
      <c r="T4" s="345">
        <v>4</v>
      </c>
      <c r="U4" s="345">
        <v>11</v>
      </c>
      <c r="V4" s="345">
        <v>10</v>
      </c>
      <c r="W4" s="345">
        <v>7</v>
      </c>
      <c r="X4" s="345"/>
      <c r="Y4" s="345"/>
      <c r="Z4" s="345">
        <v>14</v>
      </c>
      <c r="AA4" s="345">
        <v>1</v>
      </c>
      <c r="AB4" s="345">
        <v>16</v>
      </c>
      <c r="AC4" s="345">
        <v>4</v>
      </c>
      <c r="AD4" s="345">
        <v>0</v>
      </c>
      <c r="AE4" s="292" t="s">
        <v>43</v>
      </c>
      <c r="AF4" s="346"/>
    </row>
    <row r="5" spans="1:32" s="344" customFormat="1" ht="24.4" customHeight="1" thickBot="1" x14ac:dyDescent="0.5">
      <c r="A5" s="812"/>
      <c r="B5" s="447" t="s">
        <v>9</v>
      </c>
      <c r="C5" s="628" t="s">
        <v>229</v>
      </c>
      <c r="D5" s="627" t="s">
        <v>230</v>
      </c>
      <c r="E5" s="641">
        <v>44074</v>
      </c>
      <c r="F5" s="642">
        <v>44078</v>
      </c>
      <c r="G5" s="652" t="s">
        <v>228</v>
      </c>
      <c r="H5" s="633" t="s">
        <v>231</v>
      </c>
      <c r="I5" s="422" t="s">
        <v>232</v>
      </c>
      <c r="J5" s="442" t="s">
        <v>233</v>
      </c>
      <c r="K5" s="427" t="s">
        <v>224</v>
      </c>
      <c r="L5" s="293"/>
      <c r="M5" s="293"/>
      <c r="N5" s="293">
        <v>124</v>
      </c>
      <c r="O5" s="293"/>
      <c r="P5" s="293"/>
      <c r="Q5" s="293"/>
      <c r="R5" s="293">
        <v>20</v>
      </c>
      <c r="S5" s="293">
        <v>99</v>
      </c>
      <c r="T5" s="293"/>
      <c r="U5" s="293">
        <v>45</v>
      </c>
      <c r="V5" s="294">
        <v>77</v>
      </c>
      <c r="W5" s="820" t="s">
        <v>234</v>
      </c>
      <c r="X5" s="821"/>
      <c r="Y5" s="821"/>
      <c r="Z5" s="822"/>
      <c r="AA5" s="295">
        <v>122</v>
      </c>
      <c r="AB5" s="293">
        <v>2</v>
      </c>
      <c r="AC5" s="296"/>
      <c r="AD5" s="296"/>
      <c r="AE5" s="297" t="s">
        <v>43</v>
      </c>
      <c r="AF5" s="298" t="s">
        <v>235</v>
      </c>
    </row>
    <row r="6" spans="1:32" s="344" customFormat="1" ht="57" x14ac:dyDescent="0.45">
      <c r="A6" s="812"/>
      <c r="B6" s="804" t="s">
        <v>13</v>
      </c>
      <c r="C6" s="627" t="s">
        <v>236</v>
      </c>
      <c r="D6" s="627" t="s">
        <v>218</v>
      </c>
      <c r="E6" s="639">
        <v>44039</v>
      </c>
      <c r="F6" s="640">
        <v>44078</v>
      </c>
      <c r="G6" s="651" t="s">
        <v>228</v>
      </c>
      <c r="H6" s="434" t="s">
        <v>231</v>
      </c>
      <c r="I6" s="399" t="s">
        <v>232</v>
      </c>
      <c r="J6" s="441" t="s">
        <v>237</v>
      </c>
      <c r="K6" s="428" t="s">
        <v>224</v>
      </c>
      <c r="L6" s="348"/>
      <c r="M6" s="348"/>
      <c r="N6" s="348">
        <v>20</v>
      </c>
      <c r="O6" s="348"/>
      <c r="P6" s="348"/>
      <c r="Q6" s="348"/>
      <c r="R6" s="348">
        <v>20</v>
      </c>
      <c r="S6" s="348"/>
      <c r="T6" s="348"/>
      <c r="U6" s="348">
        <v>7</v>
      </c>
      <c r="V6" s="348">
        <v>13</v>
      </c>
      <c r="W6" s="821"/>
      <c r="X6" s="821"/>
      <c r="Y6" s="821"/>
      <c r="Z6" s="821"/>
      <c r="AA6" s="348">
        <v>20</v>
      </c>
      <c r="AB6" s="348">
        <v>0</v>
      </c>
      <c r="AC6" s="348"/>
      <c r="AD6" s="348"/>
      <c r="AE6" s="299" t="s">
        <v>44</v>
      </c>
      <c r="AF6" s="349" t="s">
        <v>238</v>
      </c>
    </row>
    <row r="7" spans="1:32" s="344" customFormat="1" ht="57" x14ac:dyDescent="0.45">
      <c r="A7" s="812"/>
      <c r="B7" s="804"/>
      <c r="C7" s="627" t="s">
        <v>239</v>
      </c>
      <c r="D7" s="627" t="s">
        <v>240</v>
      </c>
      <c r="E7" s="639">
        <v>44039</v>
      </c>
      <c r="F7" s="640">
        <v>44078</v>
      </c>
      <c r="G7" s="651" t="s">
        <v>228</v>
      </c>
      <c r="H7" s="434" t="s">
        <v>231</v>
      </c>
      <c r="I7" s="399" t="s">
        <v>232</v>
      </c>
      <c r="J7" s="441" t="s">
        <v>237</v>
      </c>
      <c r="K7" s="429" t="s">
        <v>224</v>
      </c>
      <c r="L7" s="288"/>
      <c r="M7" s="288"/>
      <c r="N7" s="288">
        <v>99</v>
      </c>
      <c r="O7" s="288"/>
      <c r="P7" s="288"/>
      <c r="Q7" s="288"/>
      <c r="R7" s="288"/>
      <c r="S7" s="288">
        <v>99</v>
      </c>
      <c r="T7" s="288"/>
      <c r="U7" s="288">
        <v>36</v>
      </c>
      <c r="V7" s="288">
        <v>61</v>
      </c>
      <c r="W7" s="821"/>
      <c r="X7" s="821"/>
      <c r="Y7" s="821"/>
      <c r="Z7" s="821"/>
      <c r="AA7" s="288">
        <v>99</v>
      </c>
      <c r="AB7" s="288">
        <v>0</v>
      </c>
      <c r="AC7" s="288"/>
      <c r="AD7" s="288"/>
      <c r="AE7" s="300" t="s">
        <v>44</v>
      </c>
      <c r="AF7" s="352" t="s">
        <v>238</v>
      </c>
    </row>
    <row r="8" spans="1:32" s="344" customFormat="1" ht="57.4" thickBot="1" x14ac:dyDescent="0.5">
      <c r="A8" s="812"/>
      <c r="B8" s="804"/>
      <c r="C8" s="627" t="s">
        <v>241</v>
      </c>
      <c r="D8" s="627" t="s">
        <v>242</v>
      </c>
      <c r="E8" s="639">
        <v>44060</v>
      </c>
      <c r="F8" s="640">
        <v>44099</v>
      </c>
      <c r="G8" s="651" t="s">
        <v>228</v>
      </c>
      <c r="H8" s="434" t="s">
        <v>231</v>
      </c>
      <c r="I8" s="399" t="s">
        <v>232</v>
      </c>
      <c r="J8" s="441" t="s">
        <v>237</v>
      </c>
      <c r="K8" s="430" t="s">
        <v>224</v>
      </c>
      <c r="L8" s="288"/>
      <c r="M8" s="288"/>
      <c r="N8" s="288">
        <v>5</v>
      </c>
      <c r="O8" s="288"/>
      <c r="P8" s="288"/>
      <c r="Q8" s="288"/>
      <c r="R8" s="288"/>
      <c r="S8" s="288"/>
      <c r="T8" s="288"/>
      <c r="U8" s="288">
        <v>2</v>
      </c>
      <c r="V8" s="288">
        <v>3</v>
      </c>
      <c r="W8" s="821"/>
      <c r="X8" s="821"/>
      <c r="Y8" s="821"/>
      <c r="Z8" s="821"/>
      <c r="AA8" s="288">
        <v>3</v>
      </c>
      <c r="AB8" s="288">
        <v>2</v>
      </c>
      <c r="AC8" s="288"/>
      <c r="AD8" s="288"/>
      <c r="AE8" s="300" t="s">
        <v>44</v>
      </c>
      <c r="AF8" s="355" t="s">
        <v>238</v>
      </c>
    </row>
    <row r="9" spans="1:32" s="344" customFormat="1" x14ac:dyDescent="0.45">
      <c r="A9" s="812"/>
      <c r="B9" s="804" t="s">
        <v>14</v>
      </c>
      <c r="C9" s="627" t="s">
        <v>243</v>
      </c>
      <c r="D9" s="627" t="s">
        <v>240</v>
      </c>
      <c r="E9" s="809" t="s">
        <v>406</v>
      </c>
      <c r="F9" s="810"/>
      <c r="G9" s="653" t="s">
        <v>244</v>
      </c>
      <c r="H9" s="434" t="s">
        <v>245</v>
      </c>
      <c r="I9" s="350" t="s">
        <v>246</v>
      </c>
      <c r="J9" s="445" t="s">
        <v>237</v>
      </c>
      <c r="K9" s="431" t="s">
        <v>224</v>
      </c>
      <c r="L9" s="318"/>
      <c r="M9" s="318"/>
      <c r="N9" s="318"/>
      <c r="O9" s="318"/>
      <c r="P9" s="318"/>
      <c r="Q9" s="318"/>
      <c r="R9" s="318"/>
      <c r="S9" s="318"/>
      <c r="T9" s="318"/>
      <c r="U9" s="318"/>
      <c r="V9" s="318"/>
      <c r="W9" s="318"/>
      <c r="X9" s="318"/>
      <c r="Y9" s="318"/>
      <c r="Z9" s="318"/>
      <c r="AA9" s="318"/>
      <c r="AB9" s="318"/>
      <c r="AC9" s="318"/>
      <c r="AD9" s="318"/>
      <c r="AE9" s="301"/>
      <c r="AF9" s="356"/>
    </row>
    <row r="10" spans="1:32" s="344" customFormat="1" ht="14.65" thickBot="1" x14ac:dyDescent="0.5">
      <c r="A10" s="812"/>
      <c r="B10" s="804"/>
      <c r="C10" s="627" t="s">
        <v>247</v>
      </c>
      <c r="D10" s="627" t="s">
        <v>240</v>
      </c>
      <c r="E10" s="809" t="s">
        <v>406</v>
      </c>
      <c r="F10" s="810"/>
      <c r="G10" s="653" t="s">
        <v>228</v>
      </c>
      <c r="H10" s="434" t="s">
        <v>245</v>
      </c>
      <c r="I10" s="620"/>
      <c r="J10" s="622"/>
      <c r="K10" s="432"/>
      <c r="L10" s="305"/>
      <c r="M10" s="305"/>
      <c r="N10" s="305"/>
      <c r="O10" s="305"/>
      <c r="P10" s="305"/>
      <c r="Q10" s="305"/>
      <c r="R10" s="305"/>
      <c r="S10" s="305"/>
      <c r="T10" s="305"/>
      <c r="U10" s="305"/>
      <c r="V10" s="305"/>
      <c r="W10" s="305"/>
      <c r="X10" s="305"/>
      <c r="Y10" s="305"/>
      <c r="Z10" s="305"/>
      <c r="AA10" s="305"/>
      <c r="AB10" s="305"/>
      <c r="AC10" s="305"/>
      <c r="AD10" s="305"/>
      <c r="AE10" s="302"/>
      <c r="AF10" s="357"/>
    </row>
    <row r="11" spans="1:32" s="344" customFormat="1" x14ac:dyDescent="0.45">
      <c r="A11" s="812"/>
      <c r="B11" s="804" t="s">
        <v>16</v>
      </c>
      <c r="C11" s="627" t="s">
        <v>248</v>
      </c>
      <c r="D11" s="627" t="s">
        <v>427</v>
      </c>
      <c r="E11" s="280" t="s">
        <v>249</v>
      </c>
      <c r="F11" s="640">
        <v>43871</v>
      </c>
      <c r="G11" s="651" t="s">
        <v>228</v>
      </c>
      <c r="H11" s="634" t="s">
        <v>250</v>
      </c>
      <c r="I11" s="350" t="s">
        <v>223</v>
      </c>
      <c r="J11" s="445" t="s">
        <v>224</v>
      </c>
      <c r="K11" s="424"/>
      <c r="L11" s="303"/>
      <c r="M11" s="303"/>
      <c r="N11" s="303">
        <v>6</v>
      </c>
      <c r="O11" s="303"/>
      <c r="P11" s="303"/>
      <c r="Q11" s="303"/>
      <c r="R11" s="303">
        <v>6</v>
      </c>
      <c r="S11" s="303"/>
      <c r="T11" s="303"/>
      <c r="U11" s="303">
        <v>3</v>
      </c>
      <c r="V11" s="303">
        <v>3</v>
      </c>
      <c r="W11" s="303">
        <v>6</v>
      </c>
      <c r="X11" s="303"/>
      <c r="Y11" s="303"/>
      <c r="Z11" s="303"/>
      <c r="AA11" s="303">
        <v>6</v>
      </c>
      <c r="AB11" s="303"/>
      <c r="AC11" s="303"/>
      <c r="AD11" s="303"/>
      <c r="AE11" s="303" t="s">
        <v>44</v>
      </c>
      <c r="AF11" s="304"/>
    </row>
    <row r="12" spans="1:32" s="344" customFormat="1" ht="14.65" thickBot="1" x14ac:dyDescent="0.5">
      <c r="A12" s="812"/>
      <c r="B12" s="804"/>
      <c r="C12" s="627" t="s">
        <v>251</v>
      </c>
      <c r="D12" s="627" t="s">
        <v>252</v>
      </c>
      <c r="E12" s="280" t="s">
        <v>249</v>
      </c>
      <c r="F12" s="640">
        <v>43871</v>
      </c>
      <c r="G12" s="651" t="s">
        <v>228</v>
      </c>
      <c r="H12" s="634" t="s">
        <v>250</v>
      </c>
      <c r="I12" s="350" t="s">
        <v>223</v>
      </c>
      <c r="J12" s="445" t="s">
        <v>224</v>
      </c>
      <c r="K12" s="424"/>
      <c r="L12" s="305"/>
      <c r="M12" s="305"/>
      <c r="N12" s="305">
        <v>10</v>
      </c>
      <c r="O12" s="305"/>
      <c r="P12" s="305"/>
      <c r="Q12" s="305"/>
      <c r="R12" s="305">
        <v>10</v>
      </c>
      <c r="S12" s="305"/>
      <c r="T12" s="305"/>
      <c r="U12" s="305">
        <v>7</v>
      </c>
      <c r="V12" s="305">
        <v>3</v>
      </c>
      <c r="W12" s="305">
        <v>10</v>
      </c>
      <c r="X12" s="305"/>
      <c r="Y12" s="305"/>
      <c r="Z12" s="305"/>
      <c r="AA12" s="305">
        <v>3</v>
      </c>
      <c r="AB12" s="305">
        <v>7</v>
      </c>
      <c r="AC12" s="305"/>
      <c r="AD12" s="305"/>
      <c r="AE12" s="305" t="s">
        <v>44</v>
      </c>
      <c r="AF12" s="306"/>
    </row>
    <row r="13" spans="1:32" s="344" customFormat="1" x14ac:dyDescent="0.45">
      <c r="A13" s="812"/>
      <c r="B13" s="804" t="s">
        <v>395</v>
      </c>
      <c r="C13" s="629" t="s">
        <v>401</v>
      </c>
      <c r="D13" s="627" t="s">
        <v>258</v>
      </c>
      <c r="E13" s="809" t="s">
        <v>406</v>
      </c>
      <c r="F13" s="810"/>
      <c r="G13" s="654" t="s">
        <v>221</v>
      </c>
      <c r="H13" s="635" t="s">
        <v>405</v>
      </c>
      <c r="I13" s="823" t="s">
        <v>224</v>
      </c>
      <c r="J13" s="824"/>
      <c r="K13" s="424"/>
      <c r="L13" s="318"/>
      <c r="M13" s="318"/>
      <c r="N13" s="318"/>
      <c r="O13" s="318"/>
      <c r="P13" s="318"/>
      <c r="Q13" s="318"/>
      <c r="R13" s="318"/>
      <c r="S13" s="318"/>
      <c r="T13" s="318"/>
      <c r="U13" s="318"/>
      <c r="V13" s="318"/>
      <c r="W13" s="318"/>
      <c r="X13" s="318"/>
      <c r="Y13" s="318"/>
      <c r="Z13" s="318"/>
      <c r="AA13" s="358"/>
      <c r="AB13" s="359"/>
      <c r="AC13" s="359"/>
      <c r="AD13" s="320"/>
      <c r="AE13" s="318"/>
      <c r="AF13" s="319"/>
    </row>
    <row r="14" spans="1:32" s="344" customFormat="1" x14ac:dyDescent="0.45">
      <c r="A14" s="812"/>
      <c r="B14" s="804"/>
      <c r="C14" s="629" t="s">
        <v>402</v>
      </c>
      <c r="D14" s="627" t="s">
        <v>258</v>
      </c>
      <c r="E14" s="809" t="s">
        <v>406</v>
      </c>
      <c r="F14" s="810"/>
      <c r="G14" s="654" t="s">
        <v>244</v>
      </c>
      <c r="H14" s="635" t="s">
        <v>405</v>
      </c>
      <c r="I14" s="823" t="s">
        <v>224</v>
      </c>
      <c r="J14" s="824"/>
      <c r="K14" s="617"/>
      <c r="L14" s="318"/>
      <c r="M14" s="318"/>
      <c r="N14" s="318"/>
      <c r="O14" s="318"/>
      <c r="P14" s="318"/>
      <c r="Q14" s="318"/>
      <c r="R14" s="318"/>
      <c r="S14" s="318"/>
      <c r="T14" s="318"/>
      <c r="U14" s="318"/>
      <c r="V14" s="318"/>
      <c r="W14" s="318"/>
      <c r="X14" s="318"/>
      <c r="Y14" s="318"/>
      <c r="Z14" s="318"/>
      <c r="AA14" s="358"/>
      <c r="AB14" s="359"/>
      <c r="AC14" s="359"/>
      <c r="AD14" s="320"/>
      <c r="AE14" s="318"/>
      <c r="AF14" s="319"/>
    </row>
    <row r="15" spans="1:32" s="344" customFormat="1" x14ac:dyDescent="0.45">
      <c r="A15" s="812"/>
      <c r="B15" s="804"/>
      <c r="C15" s="629" t="s">
        <v>403</v>
      </c>
      <c r="D15" s="627" t="s">
        <v>258</v>
      </c>
      <c r="E15" s="809" t="s">
        <v>406</v>
      </c>
      <c r="F15" s="810"/>
      <c r="G15" s="654" t="s">
        <v>228</v>
      </c>
      <c r="H15" s="635" t="s">
        <v>405</v>
      </c>
      <c r="I15" s="823" t="s">
        <v>224</v>
      </c>
      <c r="J15" s="824"/>
      <c r="K15" s="424"/>
      <c r="L15" s="318"/>
      <c r="M15" s="318"/>
      <c r="N15" s="318"/>
      <c r="O15" s="318"/>
      <c r="P15" s="318"/>
      <c r="Q15" s="318"/>
      <c r="R15" s="318"/>
      <c r="S15" s="318"/>
      <c r="T15" s="318"/>
      <c r="U15" s="318"/>
      <c r="V15" s="318"/>
      <c r="W15" s="318"/>
      <c r="X15" s="318"/>
      <c r="Y15" s="318"/>
      <c r="Z15" s="318"/>
      <c r="AA15" s="358"/>
      <c r="AB15" s="359"/>
      <c r="AC15" s="359"/>
      <c r="AD15" s="320"/>
      <c r="AE15" s="318"/>
      <c r="AF15" s="319"/>
    </row>
    <row r="16" spans="1:32" s="344" customFormat="1" ht="14.65" thickBot="1" x14ac:dyDescent="0.5">
      <c r="A16" s="813"/>
      <c r="B16" s="805"/>
      <c r="C16" s="629" t="s">
        <v>404</v>
      </c>
      <c r="D16" s="627" t="s">
        <v>230</v>
      </c>
      <c r="E16" s="809" t="s">
        <v>406</v>
      </c>
      <c r="F16" s="810"/>
      <c r="G16" s="654" t="s">
        <v>261</v>
      </c>
      <c r="H16" s="635" t="s">
        <v>405</v>
      </c>
      <c r="I16" s="823" t="s">
        <v>224</v>
      </c>
      <c r="J16" s="824"/>
      <c r="K16" s="424"/>
      <c r="L16" s="318"/>
      <c r="M16" s="318"/>
      <c r="N16" s="318"/>
      <c r="O16" s="318"/>
      <c r="P16" s="318"/>
      <c r="Q16" s="318"/>
      <c r="R16" s="318"/>
      <c r="S16" s="318"/>
      <c r="T16" s="318"/>
      <c r="U16" s="318"/>
      <c r="V16" s="318"/>
      <c r="W16" s="318"/>
      <c r="X16" s="318"/>
      <c r="Y16" s="318"/>
      <c r="Z16" s="318"/>
      <c r="AA16" s="358"/>
      <c r="AB16" s="359"/>
      <c r="AC16" s="359"/>
      <c r="AD16" s="320"/>
      <c r="AE16" s="318"/>
      <c r="AF16" s="319"/>
    </row>
    <row r="17" spans="1:32" s="344" customFormat="1" ht="42.75" x14ac:dyDescent="0.45">
      <c r="A17" s="811" t="s">
        <v>199</v>
      </c>
      <c r="B17" s="803" t="s">
        <v>18</v>
      </c>
      <c r="C17" s="630" t="s">
        <v>253</v>
      </c>
      <c r="D17" s="630" t="s">
        <v>252</v>
      </c>
      <c r="E17" s="643" t="s">
        <v>254</v>
      </c>
      <c r="F17" s="644" t="s">
        <v>255</v>
      </c>
      <c r="G17" s="655" t="s">
        <v>228</v>
      </c>
      <c r="H17" s="636" t="s">
        <v>256</v>
      </c>
      <c r="I17" s="444" t="s">
        <v>232</v>
      </c>
      <c r="J17" s="446" t="s">
        <v>237</v>
      </c>
      <c r="K17" s="433" t="s">
        <v>44</v>
      </c>
      <c r="L17" s="360"/>
      <c r="M17" s="360">
        <v>62</v>
      </c>
      <c r="N17" s="360"/>
      <c r="O17" s="360"/>
      <c r="P17" s="360">
        <v>2</v>
      </c>
      <c r="Q17" s="360">
        <v>8</v>
      </c>
      <c r="R17" s="360">
        <v>14</v>
      </c>
      <c r="S17" s="360"/>
      <c r="T17" s="360">
        <v>10</v>
      </c>
      <c r="U17" s="360">
        <v>47</v>
      </c>
      <c r="V17" s="360">
        <v>15</v>
      </c>
      <c r="W17" s="360">
        <v>7</v>
      </c>
      <c r="X17" s="360">
        <v>1</v>
      </c>
      <c r="Y17" s="360">
        <v>6</v>
      </c>
      <c r="Z17" s="360">
        <v>48</v>
      </c>
      <c r="AA17" s="361">
        <v>0</v>
      </c>
      <c r="AB17" s="362">
        <v>18</v>
      </c>
      <c r="AC17" s="362">
        <v>10</v>
      </c>
      <c r="AD17" s="363">
        <v>6</v>
      </c>
      <c r="AE17" s="291"/>
      <c r="AF17" s="343"/>
    </row>
    <row r="18" spans="1:32" s="344" customFormat="1" ht="42.75" x14ac:dyDescent="0.45">
      <c r="A18" s="812"/>
      <c r="B18" s="804"/>
      <c r="C18" s="630" t="s">
        <v>257</v>
      </c>
      <c r="D18" s="630" t="s">
        <v>258</v>
      </c>
      <c r="E18" s="809" t="s">
        <v>406</v>
      </c>
      <c r="F18" s="810"/>
      <c r="G18" s="651" t="s">
        <v>244</v>
      </c>
      <c r="H18" s="434" t="s">
        <v>256</v>
      </c>
      <c r="I18" s="399" t="s">
        <v>246</v>
      </c>
      <c r="J18" s="623"/>
      <c r="K18" s="434"/>
      <c r="L18" s="288"/>
      <c r="M18" s="288"/>
      <c r="N18" s="288"/>
      <c r="O18" s="288"/>
      <c r="P18" s="288"/>
      <c r="Q18" s="288"/>
      <c r="R18" s="288"/>
      <c r="S18" s="288"/>
      <c r="T18" s="288"/>
      <c r="U18" s="288"/>
      <c r="V18" s="288"/>
      <c r="W18" s="288"/>
      <c r="X18" s="288"/>
      <c r="Y18" s="288"/>
      <c r="Z18" s="288"/>
      <c r="AA18" s="288"/>
      <c r="AB18" s="288"/>
      <c r="AC18" s="288"/>
      <c r="AD18" s="288"/>
      <c r="AE18" s="300"/>
      <c r="AF18" s="364"/>
    </row>
    <row r="19" spans="1:32" s="344" customFormat="1" ht="28.5" x14ac:dyDescent="0.45">
      <c r="A19" s="812"/>
      <c r="B19" s="804"/>
      <c r="C19" s="630" t="s">
        <v>259</v>
      </c>
      <c r="D19" s="630" t="s">
        <v>242</v>
      </c>
      <c r="E19" s="809" t="s">
        <v>406</v>
      </c>
      <c r="F19" s="810"/>
      <c r="G19" s="651" t="s">
        <v>221</v>
      </c>
      <c r="H19" s="434" t="s">
        <v>256</v>
      </c>
      <c r="I19" s="399" t="s">
        <v>246</v>
      </c>
      <c r="J19" s="623"/>
      <c r="K19" s="434"/>
      <c r="L19" s="288"/>
      <c r="M19" s="288"/>
      <c r="N19" s="288"/>
      <c r="O19" s="288"/>
      <c r="P19" s="288"/>
      <c r="Q19" s="288"/>
      <c r="R19" s="288"/>
      <c r="S19" s="288"/>
      <c r="T19" s="288"/>
      <c r="U19" s="288"/>
      <c r="V19" s="288"/>
      <c r="W19" s="288"/>
      <c r="X19" s="288"/>
      <c r="Y19" s="288"/>
      <c r="Z19" s="288"/>
      <c r="AA19" s="288"/>
      <c r="AB19" s="288"/>
      <c r="AC19" s="288"/>
      <c r="AD19" s="288"/>
      <c r="AE19" s="300"/>
      <c r="AF19" s="364"/>
    </row>
    <row r="20" spans="1:32" s="344" customFormat="1" ht="57" x14ac:dyDescent="0.45">
      <c r="A20" s="812"/>
      <c r="B20" s="804"/>
      <c r="C20" s="630" t="s">
        <v>260</v>
      </c>
      <c r="D20" s="630" t="s">
        <v>252</v>
      </c>
      <c r="E20" s="809" t="s">
        <v>406</v>
      </c>
      <c r="F20" s="810"/>
      <c r="G20" s="651" t="s">
        <v>261</v>
      </c>
      <c r="H20" s="434" t="s">
        <v>256</v>
      </c>
      <c r="I20" s="399" t="s">
        <v>246</v>
      </c>
      <c r="J20" s="623"/>
      <c r="K20" s="434"/>
      <c r="L20" s="288"/>
      <c r="M20" s="288"/>
      <c r="N20" s="288"/>
      <c r="O20" s="288"/>
      <c r="P20" s="288"/>
      <c r="Q20" s="288"/>
      <c r="R20" s="288"/>
      <c r="S20" s="288"/>
      <c r="T20" s="288"/>
      <c r="U20" s="288"/>
      <c r="V20" s="288"/>
      <c r="W20" s="288"/>
      <c r="X20" s="288"/>
      <c r="Y20" s="288"/>
      <c r="Z20" s="288"/>
      <c r="AA20" s="288"/>
      <c r="AB20" s="288"/>
      <c r="AC20" s="288"/>
      <c r="AD20" s="288"/>
      <c r="AE20" s="300"/>
      <c r="AF20" s="364"/>
    </row>
    <row r="21" spans="1:32" s="344" customFormat="1" ht="43.15" thickBot="1" x14ac:dyDescent="0.5">
      <c r="A21" s="812"/>
      <c r="B21" s="804"/>
      <c r="C21" s="630" t="s">
        <v>262</v>
      </c>
      <c r="D21" s="630" t="s">
        <v>242</v>
      </c>
      <c r="E21" s="809" t="s">
        <v>406</v>
      </c>
      <c r="F21" s="810"/>
      <c r="G21" s="651" t="s">
        <v>221</v>
      </c>
      <c r="H21" s="434" t="s">
        <v>256</v>
      </c>
      <c r="I21" s="399" t="s">
        <v>246</v>
      </c>
      <c r="J21" s="623"/>
      <c r="K21" s="434"/>
      <c r="L21" s="345"/>
      <c r="M21" s="345"/>
      <c r="N21" s="345"/>
      <c r="O21" s="345"/>
      <c r="P21" s="345"/>
      <c r="Q21" s="345"/>
      <c r="R21" s="345"/>
      <c r="S21" s="345"/>
      <c r="T21" s="345"/>
      <c r="U21" s="345"/>
      <c r="V21" s="345"/>
      <c r="W21" s="345"/>
      <c r="X21" s="345"/>
      <c r="Y21" s="345"/>
      <c r="Z21" s="345"/>
      <c r="AA21" s="288"/>
      <c r="AB21" s="288"/>
      <c r="AC21" s="288"/>
      <c r="AD21" s="288"/>
      <c r="AE21" s="300"/>
      <c r="AF21" s="364"/>
    </row>
    <row r="22" spans="1:32" s="344" customFormat="1" ht="43.15" thickBot="1" x14ac:dyDescent="0.5">
      <c r="A22" s="812"/>
      <c r="B22" s="805"/>
      <c r="C22" s="630" t="s">
        <v>263</v>
      </c>
      <c r="D22" s="630" t="s">
        <v>242</v>
      </c>
      <c r="E22" s="809" t="s">
        <v>406</v>
      </c>
      <c r="F22" s="810"/>
      <c r="G22" s="651" t="s">
        <v>221</v>
      </c>
      <c r="H22" s="434" t="s">
        <v>256</v>
      </c>
      <c r="I22" s="399" t="s">
        <v>246</v>
      </c>
      <c r="J22" s="623"/>
      <c r="K22" s="430"/>
      <c r="L22" s="365"/>
      <c r="M22" s="366"/>
      <c r="N22" s="366"/>
      <c r="O22" s="367"/>
      <c r="P22" s="368"/>
      <c r="Q22" s="366"/>
      <c r="R22" s="366"/>
      <c r="S22" s="369"/>
      <c r="T22" s="367"/>
      <c r="U22" s="365"/>
      <c r="V22" s="367"/>
      <c r="W22" s="365"/>
      <c r="X22" s="366"/>
      <c r="Y22" s="366"/>
      <c r="Z22" s="367"/>
      <c r="AA22" s="283"/>
      <c r="AB22" s="353"/>
      <c r="AC22" s="353"/>
      <c r="AD22" s="353"/>
      <c r="AE22" s="307"/>
      <c r="AF22" s="370"/>
    </row>
    <row r="23" spans="1:32" s="344" customFormat="1" ht="28.5" x14ac:dyDescent="0.45">
      <c r="A23" s="812"/>
      <c r="B23" s="803" t="s">
        <v>21</v>
      </c>
      <c r="C23" s="630" t="s">
        <v>264</v>
      </c>
      <c r="D23" s="630" t="s">
        <v>240</v>
      </c>
      <c r="E23" s="645" t="s">
        <v>265</v>
      </c>
      <c r="F23" s="640" t="s">
        <v>266</v>
      </c>
      <c r="G23" s="652" t="s">
        <v>261</v>
      </c>
      <c r="H23" s="633" t="s">
        <v>267</v>
      </c>
      <c r="I23" s="422" t="s">
        <v>232</v>
      </c>
      <c r="J23" s="442" t="s">
        <v>237</v>
      </c>
      <c r="K23" s="435" t="s">
        <v>43</v>
      </c>
      <c r="L23" s="371"/>
      <c r="M23" s="371">
        <v>68</v>
      </c>
      <c r="N23" s="371"/>
      <c r="O23" s="371"/>
      <c r="P23" s="373"/>
      <c r="Q23" s="371"/>
      <c r="R23" s="371">
        <v>68</v>
      </c>
      <c r="S23" s="371"/>
      <c r="T23" s="371"/>
      <c r="U23" s="371">
        <v>58</v>
      </c>
      <c r="V23" s="371">
        <v>10</v>
      </c>
      <c r="W23" s="371"/>
      <c r="X23" s="371"/>
      <c r="Y23" s="371"/>
      <c r="Z23" s="371">
        <v>68</v>
      </c>
      <c r="AA23" s="373"/>
      <c r="AB23" s="371">
        <v>28</v>
      </c>
      <c r="AC23" s="371">
        <v>35</v>
      </c>
      <c r="AD23" s="372">
        <v>5</v>
      </c>
      <c r="AE23" s="308" t="s">
        <v>43</v>
      </c>
      <c r="AF23" s="374"/>
    </row>
    <row r="24" spans="1:32" s="344" customFormat="1" x14ac:dyDescent="0.45">
      <c r="A24" s="812"/>
      <c r="B24" s="804"/>
      <c r="C24" s="630" t="s">
        <v>268</v>
      </c>
      <c r="D24" s="627" t="s">
        <v>240</v>
      </c>
      <c r="E24" s="645" t="s">
        <v>269</v>
      </c>
      <c r="F24" s="640">
        <v>43840</v>
      </c>
      <c r="G24" s="652" t="s">
        <v>261</v>
      </c>
      <c r="H24" s="633" t="s">
        <v>267</v>
      </c>
      <c r="I24" s="422" t="s">
        <v>246</v>
      </c>
      <c r="J24" s="442" t="s">
        <v>237</v>
      </c>
      <c r="K24" s="436" t="s">
        <v>43</v>
      </c>
      <c r="L24" s="378"/>
      <c r="M24" s="376">
        <v>29</v>
      </c>
      <c r="N24" s="376"/>
      <c r="O24" s="379"/>
      <c r="P24" s="380"/>
      <c r="Q24" s="376"/>
      <c r="R24" s="376">
        <v>18</v>
      </c>
      <c r="S24" s="377"/>
      <c r="T24" s="379"/>
      <c r="U24" s="378"/>
      <c r="V24" s="379"/>
      <c r="W24" s="378"/>
      <c r="X24" s="376"/>
      <c r="Y24" s="376"/>
      <c r="Z24" s="379">
        <v>18</v>
      </c>
      <c r="AA24" s="380"/>
      <c r="AB24" s="376">
        <v>4</v>
      </c>
      <c r="AC24" s="376">
        <v>10</v>
      </c>
      <c r="AD24" s="376">
        <v>4</v>
      </c>
      <c r="AE24" s="309" t="s">
        <v>43</v>
      </c>
      <c r="AF24" s="381"/>
    </row>
    <row r="25" spans="1:32" s="344" customFormat="1" ht="42.75" x14ac:dyDescent="0.45">
      <c r="A25" s="812"/>
      <c r="B25" s="804"/>
      <c r="C25" s="630" t="s">
        <v>270</v>
      </c>
      <c r="D25" s="627" t="s">
        <v>271</v>
      </c>
      <c r="E25" s="809" t="s">
        <v>406</v>
      </c>
      <c r="F25" s="810"/>
      <c r="G25" s="652" t="s">
        <v>221</v>
      </c>
      <c r="H25" s="633" t="s">
        <v>267</v>
      </c>
      <c r="I25" s="422" t="s">
        <v>246</v>
      </c>
      <c r="J25" s="442" t="s">
        <v>272</v>
      </c>
      <c r="K25" s="436"/>
      <c r="L25" s="378"/>
      <c r="M25" s="376"/>
      <c r="N25" s="376"/>
      <c r="O25" s="379"/>
      <c r="P25" s="380"/>
      <c r="Q25" s="376"/>
      <c r="R25" s="376"/>
      <c r="S25" s="377"/>
      <c r="T25" s="379"/>
      <c r="U25" s="378"/>
      <c r="V25" s="379"/>
      <c r="W25" s="378"/>
      <c r="X25" s="376"/>
      <c r="Y25" s="376"/>
      <c r="Z25" s="379"/>
      <c r="AA25" s="380"/>
      <c r="AB25" s="376"/>
      <c r="AC25" s="376"/>
      <c r="AD25" s="376"/>
      <c r="AE25" s="309"/>
      <c r="AF25" s="381"/>
    </row>
    <row r="26" spans="1:32" s="344" customFormat="1" ht="57" x14ac:dyDescent="0.45">
      <c r="A26" s="812"/>
      <c r="B26" s="804"/>
      <c r="C26" s="630" t="s">
        <v>273</v>
      </c>
      <c r="D26" s="627" t="s">
        <v>242</v>
      </c>
      <c r="E26" s="645" t="s">
        <v>274</v>
      </c>
      <c r="F26" s="640" t="s">
        <v>275</v>
      </c>
      <c r="G26" s="652" t="s">
        <v>261</v>
      </c>
      <c r="H26" s="633" t="s">
        <v>267</v>
      </c>
      <c r="I26" s="422" t="s">
        <v>246</v>
      </c>
      <c r="J26" s="442" t="s">
        <v>237</v>
      </c>
      <c r="K26" s="436" t="s">
        <v>43</v>
      </c>
      <c r="L26" s="378"/>
      <c r="M26" s="376">
        <v>15</v>
      </c>
      <c r="N26" s="376"/>
      <c r="O26" s="379"/>
      <c r="P26" s="380"/>
      <c r="Q26" s="376"/>
      <c r="R26" s="376">
        <v>15</v>
      </c>
      <c r="S26" s="377"/>
      <c r="T26" s="379"/>
      <c r="U26" s="378"/>
      <c r="V26" s="379"/>
      <c r="W26" s="378"/>
      <c r="X26" s="376"/>
      <c r="Y26" s="376"/>
      <c r="Z26" s="379">
        <v>15</v>
      </c>
      <c r="AA26" s="380"/>
      <c r="AB26" s="376">
        <v>15</v>
      </c>
      <c r="AC26" s="376"/>
      <c r="AD26" s="376"/>
      <c r="AE26" s="309" t="s">
        <v>43</v>
      </c>
      <c r="AF26" s="381"/>
    </row>
    <row r="27" spans="1:32" s="344" customFormat="1" ht="42.75" x14ac:dyDescent="0.45">
      <c r="A27" s="812"/>
      <c r="B27" s="804"/>
      <c r="C27" s="630" t="s">
        <v>276</v>
      </c>
      <c r="D27" s="627" t="s">
        <v>218</v>
      </c>
      <c r="E27" s="645" t="s">
        <v>249</v>
      </c>
      <c r="F27" s="640" t="s">
        <v>277</v>
      </c>
      <c r="G27" s="652" t="s">
        <v>261</v>
      </c>
      <c r="H27" s="633" t="s">
        <v>267</v>
      </c>
      <c r="I27" s="422" t="s">
        <v>246</v>
      </c>
      <c r="J27" s="442" t="s">
        <v>272</v>
      </c>
      <c r="K27" s="436" t="s">
        <v>43</v>
      </c>
      <c r="L27" s="378"/>
      <c r="M27" s="376">
        <v>8</v>
      </c>
      <c r="N27" s="376"/>
      <c r="O27" s="379"/>
      <c r="P27" s="380"/>
      <c r="Q27" s="376"/>
      <c r="R27" s="376">
        <v>8</v>
      </c>
      <c r="S27" s="377"/>
      <c r="T27" s="379"/>
      <c r="U27" s="378">
        <v>6</v>
      </c>
      <c r="V27" s="379">
        <v>2</v>
      </c>
      <c r="W27" s="378"/>
      <c r="X27" s="376"/>
      <c r="Y27" s="376"/>
      <c r="Z27" s="379">
        <v>8</v>
      </c>
      <c r="AA27" s="380"/>
      <c r="AB27" s="376"/>
      <c r="AC27" s="376">
        <v>8</v>
      </c>
      <c r="AD27" s="376"/>
      <c r="AE27" s="309" t="s">
        <v>43</v>
      </c>
      <c r="AF27" s="381"/>
    </row>
    <row r="28" spans="1:32" s="344" customFormat="1" ht="28.5" x14ac:dyDescent="0.45">
      <c r="A28" s="812"/>
      <c r="B28" s="804"/>
      <c r="C28" s="630" t="s">
        <v>278</v>
      </c>
      <c r="D28" s="627" t="s">
        <v>242</v>
      </c>
      <c r="E28" s="645" t="s">
        <v>249</v>
      </c>
      <c r="F28" s="640" t="s">
        <v>277</v>
      </c>
      <c r="G28" s="652" t="s">
        <v>228</v>
      </c>
      <c r="H28" s="633" t="s">
        <v>267</v>
      </c>
      <c r="I28" s="422" t="s">
        <v>246</v>
      </c>
      <c r="J28" s="442" t="s">
        <v>272</v>
      </c>
      <c r="K28" s="436" t="s">
        <v>43</v>
      </c>
      <c r="L28" s="378"/>
      <c r="M28" s="376">
        <v>6</v>
      </c>
      <c r="N28" s="376"/>
      <c r="O28" s="379"/>
      <c r="P28" s="380"/>
      <c r="Q28" s="376">
        <v>6</v>
      </c>
      <c r="R28" s="376"/>
      <c r="S28" s="377"/>
      <c r="T28" s="379"/>
      <c r="U28" s="378">
        <v>6</v>
      </c>
      <c r="V28" s="379">
        <v>0</v>
      </c>
      <c r="W28" s="378"/>
      <c r="X28" s="376"/>
      <c r="Y28" s="376"/>
      <c r="Z28" s="379">
        <v>6</v>
      </c>
      <c r="AA28" s="380"/>
      <c r="AB28" s="376"/>
      <c r="AC28" s="376">
        <v>6</v>
      </c>
      <c r="AD28" s="376"/>
      <c r="AE28" s="309" t="s">
        <v>43</v>
      </c>
      <c r="AF28" s="381"/>
    </row>
    <row r="29" spans="1:32" s="344" customFormat="1" ht="14.1" customHeight="1" x14ac:dyDescent="0.45">
      <c r="A29" s="812"/>
      <c r="B29" s="804"/>
      <c r="C29" s="630" t="s">
        <v>279</v>
      </c>
      <c r="D29" s="627" t="s">
        <v>427</v>
      </c>
      <c r="E29" s="645" t="s">
        <v>280</v>
      </c>
      <c r="F29" s="640" t="s">
        <v>281</v>
      </c>
      <c r="G29" s="652" t="s">
        <v>261</v>
      </c>
      <c r="H29" s="633" t="s">
        <v>267</v>
      </c>
      <c r="I29" s="422" t="s">
        <v>246</v>
      </c>
      <c r="J29" s="442" t="s">
        <v>272</v>
      </c>
      <c r="K29" s="436" t="s">
        <v>43</v>
      </c>
      <c r="L29" s="378"/>
      <c r="M29" s="376">
        <v>6</v>
      </c>
      <c r="N29" s="376"/>
      <c r="O29" s="379"/>
      <c r="P29" s="380"/>
      <c r="Q29" s="376"/>
      <c r="R29" s="376">
        <v>6</v>
      </c>
      <c r="S29" s="377"/>
      <c r="T29" s="379"/>
      <c r="U29" s="378">
        <v>6</v>
      </c>
      <c r="V29" s="379">
        <v>0</v>
      </c>
      <c r="W29" s="378"/>
      <c r="X29" s="376"/>
      <c r="Y29" s="376"/>
      <c r="Z29" s="379">
        <v>6</v>
      </c>
      <c r="AA29" s="380"/>
      <c r="AB29" s="376"/>
      <c r="AC29" s="376">
        <v>4</v>
      </c>
      <c r="AD29" s="376">
        <v>2</v>
      </c>
      <c r="AE29" s="309" t="s">
        <v>43</v>
      </c>
      <c r="AF29" s="381"/>
    </row>
    <row r="30" spans="1:32" s="344" customFormat="1" ht="14.1" customHeight="1" x14ac:dyDescent="0.45">
      <c r="A30" s="812"/>
      <c r="B30" s="804"/>
      <c r="C30" s="630" t="s">
        <v>282</v>
      </c>
      <c r="D30" s="627" t="s">
        <v>283</v>
      </c>
      <c r="E30" s="645" t="s">
        <v>280</v>
      </c>
      <c r="F30" s="640" t="s">
        <v>281</v>
      </c>
      <c r="G30" s="652" t="s">
        <v>261</v>
      </c>
      <c r="H30" s="633" t="s">
        <v>267</v>
      </c>
      <c r="I30" s="422" t="s">
        <v>246</v>
      </c>
      <c r="J30" s="442" t="s">
        <v>272</v>
      </c>
      <c r="K30" s="436" t="s">
        <v>43</v>
      </c>
      <c r="L30" s="378"/>
      <c r="M30" s="376">
        <v>5</v>
      </c>
      <c r="N30" s="376"/>
      <c r="O30" s="379"/>
      <c r="P30" s="380"/>
      <c r="Q30" s="376"/>
      <c r="R30" s="376">
        <v>5</v>
      </c>
      <c r="S30" s="377"/>
      <c r="T30" s="379"/>
      <c r="U30" s="378">
        <v>5</v>
      </c>
      <c r="V30" s="379">
        <v>0</v>
      </c>
      <c r="W30" s="378"/>
      <c r="X30" s="376"/>
      <c r="Y30" s="376"/>
      <c r="Z30" s="379">
        <v>5</v>
      </c>
      <c r="AA30" s="380"/>
      <c r="AB30" s="376"/>
      <c r="AC30" s="376">
        <v>3</v>
      </c>
      <c r="AD30" s="376">
        <v>2</v>
      </c>
      <c r="AE30" s="309" t="s">
        <v>43</v>
      </c>
      <c r="AF30" s="381"/>
    </row>
    <row r="31" spans="1:32" s="344" customFormat="1" x14ac:dyDescent="0.45">
      <c r="A31" s="812"/>
      <c r="B31" s="804"/>
      <c r="C31" s="630" t="s">
        <v>284</v>
      </c>
      <c r="D31" s="627" t="s">
        <v>240</v>
      </c>
      <c r="E31" s="809" t="s">
        <v>406</v>
      </c>
      <c r="F31" s="810"/>
      <c r="G31" s="652" t="s">
        <v>221</v>
      </c>
      <c r="H31" s="633" t="s">
        <v>267</v>
      </c>
      <c r="I31" s="422" t="s">
        <v>246</v>
      </c>
      <c r="J31" s="442" t="s">
        <v>237</v>
      </c>
      <c r="K31" s="436" t="s">
        <v>43</v>
      </c>
      <c r="L31" s="378"/>
      <c r="M31" s="376"/>
      <c r="N31" s="376"/>
      <c r="O31" s="379"/>
      <c r="P31" s="380"/>
      <c r="Q31" s="376"/>
      <c r="R31" s="376"/>
      <c r="S31" s="377"/>
      <c r="T31" s="379"/>
      <c r="U31" s="378"/>
      <c r="V31" s="379"/>
      <c r="W31" s="378"/>
      <c r="X31" s="376"/>
      <c r="Y31" s="376"/>
      <c r="Z31" s="379"/>
      <c r="AA31" s="380"/>
      <c r="AB31" s="376"/>
      <c r="AC31" s="376"/>
      <c r="AD31" s="376"/>
      <c r="AE31" s="309"/>
      <c r="AF31" s="381"/>
    </row>
    <row r="32" spans="1:32" s="344" customFormat="1" ht="28.9" thickBot="1" x14ac:dyDescent="0.5">
      <c r="A32" s="812"/>
      <c r="B32" s="805"/>
      <c r="C32" s="630" t="s">
        <v>285</v>
      </c>
      <c r="D32" s="627" t="s">
        <v>240</v>
      </c>
      <c r="E32" s="809" t="s">
        <v>406</v>
      </c>
      <c r="F32" s="810"/>
      <c r="G32" s="652" t="s">
        <v>221</v>
      </c>
      <c r="H32" s="633" t="s">
        <v>267</v>
      </c>
      <c r="I32" s="422" t="s">
        <v>246</v>
      </c>
      <c r="J32" s="442" t="s">
        <v>237</v>
      </c>
      <c r="K32" s="437" t="s">
        <v>43</v>
      </c>
      <c r="L32" s="382"/>
      <c r="M32" s="382"/>
      <c r="N32" s="382"/>
      <c r="O32" s="382"/>
      <c r="P32" s="385"/>
      <c r="Q32" s="382"/>
      <c r="R32" s="382"/>
      <c r="S32" s="382"/>
      <c r="T32" s="382"/>
      <c r="U32" s="382"/>
      <c r="V32" s="382"/>
      <c r="W32" s="382"/>
      <c r="X32" s="382"/>
      <c r="Y32" s="382"/>
      <c r="Z32" s="382"/>
      <c r="AA32" s="385"/>
      <c r="AB32" s="382"/>
      <c r="AC32" s="382"/>
      <c r="AD32" s="384"/>
      <c r="AE32" s="310"/>
      <c r="AF32" s="386"/>
    </row>
    <row r="33" spans="1:32" s="344" customFormat="1" ht="42.75" x14ac:dyDescent="0.45">
      <c r="A33" s="812"/>
      <c r="B33" s="803" t="s">
        <v>24</v>
      </c>
      <c r="C33" s="630" t="s">
        <v>286</v>
      </c>
      <c r="D33" s="627" t="s">
        <v>242</v>
      </c>
      <c r="E33" s="809" t="s">
        <v>406</v>
      </c>
      <c r="F33" s="810"/>
      <c r="G33" s="656"/>
      <c r="H33" s="633" t="s">
        <v>267</v>
      </c>
      <c r="I33" s="823" t="s">
        <v>224</v>
      </c>
      <c r="J33" s="824"/>
      <c r="K33" s="387"/>
      <c r="L33" s="389"/>
      <c r="M33" s="388"/>
      <c r="N33" s="388"/>
      <c r="O33" s="390"/>
      <c r="P33" s="388"/>
      <c r="Q33" s="388"/>
      <c r="R33" s="388"/>
      <c r="S33" s="388"/>
      <c r="T33" s="390"/>
      <c r="U33" s="389"/>
      <c r="V33" s="390"/>
      <c r="W33" s="389"/>
      <c r="X33" s="388"/>
      <c r="Y33" s="388"/>
      <c r="Z33" s="390"/>
      <c r="AA33" s="388"/>
      <c r="AB33" s="388"/>
      <c r="AC33" s="388"/>
      <c r="AD33" s="388"/>
      <c r="AE33" s="311"/>
      <c r="AF33" s="391"/>
    </row>
    <row r="34" spans="1:32" s="344" customFormat="1" x14ac:dyDescent="0.45">
      <c r="A34" s="812"/>
      <c r="B34" s="804"/>
      <c r="C34" s="630" t="s">
        <v>287</v>
      </c>
      <c r="D34" s="627" t="s">
        <v>427</v>
      </c>
      <c r="E34" s="809" t="s">
        <v>406</v>
      </c>
      <c r="F34" s="810"/>
      <c r="G34" s="656"/>
      <c r="H34" s="633" t="s">
        <v>267</v>
      </c>
      <c r="I34" s="823" t="s">
        <v>224</v>
      </c>
      <c r="J34" s="824"/>
      <c r="K34" s="436"/>
      <c r="L34" s="378"/>
      <c r="M34" s="376"/>
      <c r="N34" s="376"/>
      <c r="O34" s="379"/>
      <c r="P34" s="380"/>
      <c r="Q34" s="376"/>
      <c r="R34" s="376"/>
      <c r="S34" s="377"/>
      <c r="T34" s="379"/>
      <c r="U34" s="378"/>
      <c r="V34" s="379"/>
      <c r="W34" s="378"/>
      <c r="X34" s="376"/>
      <c r="Y34" s="376"/>
      <c r="Z34" s="379"/>
      <c r="AA34" s="380"/>
      <c r="AB34" s="376"/>
      <c r="AC34" s="376"/>
      <c r="AD34" s="376"/>
      <c r="AE34" s="309"/>
      <c r="AF34" s="381"/>
    </row>
    <row r="35" spans="1:32" s="344" customFormat="1" ht="28.5" x14ac:dyDescent="0.45">
      <c r="A35" s="812"/>
      <c r="B35" s="804"/>
      <c r="C35" s="630" t="s">
        <v>288</v>
      </c>
      <c r="D35" s="627" t="s">
        <v>240</v>
      </c>
      <c r="E35" s="809" t="s">
        <v>406</v>
      </c>
      <c r="F35" s="810"/>
      <c r="G35" s="656"/>
      <c r="H35" s="633" t="s">
        <v>267</v>
      </c>
      <c r="I35" s="823" t="s">
        <v>224</v>
      </c>
      <c r="J35" s="824"/>
      <c r="K35" s="436"/>
      <c r="L35" s="378"/>
      <c r="M35" s="376"/>
      <c r="N35" s="376"/>
      <c r="O35" s="379"/>
      <c r="P35" s="380"/>
      <c r="Q35" s="376"/>
      <c r="R35" s="376"/>
      <c r="S35" s="377"/>
      <c r="T35" s="379"/>
      <c r="U35" s="378"/>
      <c r="V35" s="379"/>
      <c r="W35" s="378"/>
      <c r="X35" s="376"/>
      <c r="Y35" s="376"/>
      <c r="Z35" s="379"/>
      <c r="AA35" s="380"/>
      <c r="AB35" s="376"/>
      <c r="AC35" s="376"/>
      <c r="AD35" s="376"/>
      <c r="AE35" s="309"/>
      <c r="AF35" s="381"/>
    </row>
    <row r="36" spans="1:32" s="344" customFormat="1" ht="43.15" thickBot="1" x14ac:dyDescent="0.5">
      <c r="A36" s="812"/>
      <c r="B36" s="805"/>
      <c r="C36" s="630" t="s">
        <v>289</v>
      </c>
      <c r="D36" s="627" t="s">
        <v>242</v>
      </c>
      <c r="E36" s="809" t="s">
        <v>406</v>
      </c>
      <c r="F36" s="810"/>
      <c r="G36" s="656"/>
      <c r="H36" s="633" t="s">
        <v>267</v>
      </c>
      <c r="I36" s="823" t="s">
        <v>224</v>
      </c>
      <c r="J36" s="824"/>
      <c r="K36" s="392"/>
      <c r="L36" s="394"/>
      <c r="M36" s="393"/>
      <c r="N36" s="393"/>
      <c r="O36" s="395"/>
      <c r="P36" s="393"/>
      <c r="Q36" s="393"/>
      <c r="R36" s="393"/>
      <c r="S36" s="393"/>
      <c r="T36" s="395"/>
      <c r="U36" s="394"/>
      <c r="V36" s="395"/>
      <c r="W36" s="394"/>
      <c r="X36" s="393"/>
      <c r="Y36" s="393"/>
      <c r="Z36" s="395"/>
      <c r="AA36" s="393"/>
      <c r="AB36" s="393"/>
      <c r="AC36" s="393"/>
      <c r="AD36" s="393"/>
      <c r="AE36" s="312"/>
      <c r="AF36" s="396"/>
    </row>
    <row r="37" spans="1:32" s="344" customFormat="1" ht="15" customHeight="1" x14ac:dyDescent="0.45">
      <c r="A37" s="812"/>
      <c r="B37" s="806" t="s">
        <v>25</v>
      </c>
      <c r="C37" s="630" t="s">
        <v>290</v>
      </c>
      <c r="D37" s="627" t="s">
        <v>218</v>
      </c>
      <c r="E37" s="639">
        <v>44088</v>
      </c>
      <c r="F37" s="646">
        <v>44120</v>
      </c>
      <c r="G37" s="653" t="s">
        <v>261</v>
      </c>
      <c r="H37" s="633" t="s">
        <v>291</v>
      </c>
      <c r="I37" s="375" t="s">
        <v>232</v>
      </c>
      <c r="J37" s="443" t="s">
        <v>292</v>
      </c>
      <c r="K37" s="420" t="s">
        <v>224</v>
      </c>
      <c r="L37" s="383"/>
      <c r="M37" s="397">
        <v>63</v>
      </c>
      <c r="N37" s="397"/>
      <c r="O37" s="398"/>
      <c r="P37" s="397">
        <v>0</v>
      </c>
      <c r="Q37" s="397">
        <v>0</v>
      </c>
      <c r="R37" s="397">
        <v>10</v>
      </c>
      <c r="S37" s="397"/>
      <c r="T37" s="398">
        <v>53</v>
      </c>
      <c r="U37" s="383">
        <v>38</v>
      </c>
      <c r="V37" s="398">
        <v>25</v>
      </c>
      <c r="W37" s="383">
        <v>39</v>
      </c>
      <c r="X37" s="397">
        <v>10</v>
      </c>
      <c r="Y37" s="397">
        <v>6</v>
      </c>
      <c r="Z37" s="398">
        <v>8</v>
      </c>
      <c r="AA37" s="397">
        <v>15</v>
      </c>
      <c r="AB37" s="397">
        <v>26</v>
      </c>
      <c r="AC37" s="397">
        <v>17</v>
      </c>
      <c r="AD37" s="397">
        <v>5</v>
      </c>
      <c r="AF37" s="313" t="s">
        <v>293</v>
      </c>
    </row>
    <row r="38" spans="1:32" s="344" customFormat="1" ht="15" customHeight="1" x14ac:dyDescent="0.45">
      <c r="A38" s="812"/>
      <c r="B38" s="807"/>
      <c r="C38" s="630" t="s">
        <v>294</v>
      </c>
      <c r="D38" s="627" t="s">
        <v>427</v>
      </c>
      <c r="E38" s="639">
        <v>44119</v>
      </c>
      <c r="F38" s="646">
        <v>44134</v>
      </c>
      <c r="G38" s="653" t="s">
        <v>228</v>
      </c>
      <c r="H38" s="633" t="s">
        <v>291</v>
      </c>
      <c r="I38" s="375" t="s">
        <v>246</v>
      </c>
      <c r="J38" s="443" t="s">
        <v>292</v>
      </c>
      <c r="K38" s="436" t="s">
        <v>224</v>
      </c>
      <c r="L38" s="378"/>
      <c r="M38" s="376">
        <v>39</v>
      </c>
      <c r="N38" s="376"/>
      <c r="O38" s="379"/>
      <c r="P38" s="380">
        <v>0</v>
      </c>
      <c r="Q38" s="376">
        <v>0</v>
      </c>
      <c r="R38" s="376">
        <v>9</v>
      </c>
      <c r="S38" s="377"/>
      <c r="T38" s="379">
        <v>21</v>
      </c>
      <c r="U38" s="378">
        <v>27</v>
      </c>
      <c r="V38" s="379">
        <v>12</v>
      </c>
      <c r="W38" s="378">
        <v>27</v>
      </c>
      <c r="X38" s="376">
        <v>4</v>
      </c>
      <c r="Y38" s="376">
        <v>2</v>
      </c>
      <c r="Z38" s="379">
        <v>6</v>
      </c>
      <c r="AA38" s="380">
        <v>8</v>
      </c>
      <c r="AB38" s="376">
        <v>13</v>
      </c>
      <c r="AC38" s="376">
        <v>15</v>
      </c>
      <c r="AD38" s="376">
        <v>3</v>
      </c>
      <c r="AE38" s="347"/>
      <c r="AF38" s="309" t="s">
        <v>293</v>
      </c>
    </row>
    <row r="39" spans="1:32" s="344" customFormat="1" ht="15" customHeight="1" x14ac:dyDescent="0.45">
      <c r="A39" s="812"/>
      <c r="B39" s="807"/>
      <c r="C39" s="630" t="s">
        <v>295</v>
      </c>
      <c r="D39" s="627" t="s">
        <v>427</v>
      </c>
      <c r="E39" s="639">
        <v>44116</v>
      </c>
      <c r="F39" s="646">
        <v>44133</v>
      </c>
      <c r="G39" s="653" t="s">
        <v>221</v>
      </c>
      <c r="H39" s="633" t="s">
        <v>291</v>
      </c>
      <c r="I39" s="375" t="s">
        <v>246</v>
      </c>
      <c r="J39" s="443" t="s">
        <v>292</v>
      </c>
      <c r="K39" s="436" t="s">
        <v>224</v>
      </c>
      <c r="L39" s="378"/>
      <c r="M39" s="376">
        <v>30</v>
      </c>
      <c r="N39" s="376"/>
      <c r="O39" s="379"/>
      <c r="P39" s="380">
        <v>0</v>
      </c>
      <c r="Q39" s="376">
        <v>2</v>
      </c>
      <c r="R39" s="376">
        <v>8</v>
      </c>
      <c r="S39" s="377"/>
      <c r="T39" s="379">
        <v>20</v>
      </c>
      <c r="U39" s="378">
        <v>22</v>
      </c>
      <c r="V39" s="379">
        <v>8</v>
      </c>
      <c r="W39" s="378">
        <v>25</v>
      </c>
      <c r="X39" s="376">
        <v>2</v>
      </c>
      <c r="Y39" s="376">
        <v>0</v>
      </c>
      <c r="Z39" s="379">
        <v>3</v>
      </c>
      <c r="AA39" s="380">
        <v>10</v>
      </c>
      <c r="AB39" s="376">
        <v>6</v>
      </c>
      <c r="AC39" s="376">
        <v>12</v>
      </c>
      <c r="AD39" s="376">
        <v>2</v>
      </c>
      <c r="AE39" s="347"/>
      <c r="AF39" s="309"/>
    </row>
    <row r="40" spans="1:32" s="344" customFormat="1" ht="28.9" thickBot="1" x14ac:dyDescent="0.5">
      <c r="A40" s="813"/>
      <c r="B40" s="808"/>
      <c r="C40" s="630" t="s">
        <v>296</v>
      </c>
      <c r="D40" s="627" t="s">
        <v>427</v>
      </c>
      <c r="E40" s="639">
        <v>44118</v>
      </c>
      <c r="F40" s="646">
        <v>44142</v>
      </c>
      <c r="G40" s="653" t="s">
        <v>228</v>
      </c>
      <c r="H40" s="633" t="s">
        <v>291</v>
      </c>
      <c r="I40" s="375" t="s">
        <v>246</v>
      </c>
      <c r="J40" s="443" t="s">
        <v>292</v>
      </c>
      <c r="K40" s="420" t="s">
        <v>224</v>
      </c>
      <c r="L40" s="383"/>
      <c r="M40" s="397">
        <v>28</v>
      </c>
      <c r="N40" s="397"/>
      <c r="O40" s="398"/>
      <c r="P40" s="397">
        <v>0</v>
      </c>
      <c r="Q40" s="397">
        <v>4</v>
      </c>
      <c r="R40" s="397">
        <v>5</v>
      </c>
      <c r="S40" s="397"/>
      <c r="T40" s="398">
        <v>19</v>
      </c>
      <c r="U40" s="383">
        <v>18</v>
      </c>
      <c r="V40" s="398">
        <v>10</v>
      </c>
      <c r="W40" s="383">
        <v>20</v>
      </c>
      <c r="X40" s="397">
        <v>3</v>
      </c>
      <c r="Y40" s="397">
        <v>0</v>
      </c>
      <c r="Z40" s="398">
        <v>5</v>
      </c>
      <c r="AA40" s="397">
        <v>15</v>
      </c>
      <c r="AB40" s="397">
        <v>7</v>
      </c>
      <c r="AC40" s="397">
        <v>5</v>
      </c>
      <c r="AD40" s="397">
        <v>1</v>
      </c>
      <c r="AF40" s="313"/>
    </row>
    <row r="41" spans="1:32" s="344" customFormat="1" ht="52.5" x14ac:dyDescent="0.45">
      <c r="A41" s="811" t="s">
        <v>198</v>
      </c>
      <c r="B41" s="803" t="s">
        <v>297</v>
      </c>
      <c r="C41" s="630" t="s">
        <v>298</v>
      </c>
      <c r="D41" s="627" t="s">
        <v>427</v>
      </c>
      <c r="E41" s="280" t="s">
        <v>299</v>
      </c>
      <c r="F41" s="647" t="s">
        <v>300</v>
      </c>
      <c r="G41" s="653" t="s">
        <v>228</v>
      </c>
      <c r="H41" s="633" t="s">
        <v>301</v>
      </c>
      <c r="I41" s="375" t="s">
        <v>223</v>
      </c>
      <c r="J41" s="442" t="s">
        <v>224</v>
      </c>
      <c r="K41" s="420" t="s">
        <v>224</v>
      </c>
      <c r="L41" s="389">
        <v>42</v>
      </c>
      <c r="M41" s="388">
        <v>0</v>
      </c>
      <c r="N41" s="388">
        <v>0</v>
      </c>
      <c r="O41" s="390">
        <v>0</v>
      </c>
      <c r="P41" s="388">
        <v>0</v>
      </c>
      <c r="Q41" s="388">
        <v>0</v>
      </c>
      <c r="R41" s="388">
        <v>18</v>
      </c>
      <c r="S41" s="388"/>
      <c r="T41" s="390">
        <v>24</v>
      </c>
      <c r="U41" s="389">
        <v>18</v>
      </c>
      <c r="V41" s="390">
        <v>24</v>
      </c>
      <c r="W41" s="389">
        <v>17</v>
      </c>
      <c r="X41" s="388">
        <v>0</v>
      </c>
      <c r="Y41" s="388">
        <v>10</v>
      </c>
      <c r="Z41" s="390">
        <v>15</v>
      </c>
      <c r="AA41" s="388">
        <v>11</v>
      </c>
      <c r="AB41" s="388">
        <v>20</v>
      </c>
      <c r="AC41" s="388">
        <v>9</v>
      </c>
      <c r="AD41" s="388">
        <v>2</v>
      </c>
      <c r="AE41" s="388" t="s">
        <v>43</v>
      </c>
      <c r="AF41" s="314" t="s">
        <v>302</v>
      </c>
    </row>
    <row r="42" spans="1:32" s="344" customFormat="1" ht="28.5" x14ac:dyDescent="0.45">
      <c r="A42" s="812"/>
      <c r="B42" s="804"/>
      <c r="C42" s="630" t="s">
        <v>303</v>
      </c>
      <c r="D42" s="627" t="s">
        <v>252</v>
      </c>
      <c r="E42" s="280" t="s">
        <v>304</v>
      </c>
      <c r="F42" s="647" t="s">
        <v>305</v>
      </c>
      <c r="G42" s="653" t="s">
        <v>228</v>
      </c>
      <c r="H42" s="633" t="s">
        <v>301</v>
      </c>
      <c r="I42" s="375" t="s">
        <v>223</v>
      </c>
      <c r="J42" s="442" t="s">
        <v>224</v>
      </c>
      <c r="K42" s="420" t="s">
        <v>224</v>
      </c>
      <c r="L42" s="378">
        <v>30</v>
      </c>
      <c r="M42" s="376">
        <v>0</v>
      </c>
      <c r="N42" s="376">
        <v>0</v>
      </c>
      <c r="O42" s="379">
        <v>0</v>
      </c>
      <c r="P42" s="380">
        <v>0</v>
      </c>
      <c r="Q42" s="376">
        <v>0</v>
      </c>
      <c r="R42" s="376">
        <v>15</v>
      </c>
      <c r="S42" s="377"/>
      <c r="T42" s="379">
        <v>15</v>
      </c>
      <c r="U42" s="378">
        <v>12</v>
      </c>
      <c r="V42" s="379">
        <v>18</v>
      </c>
      <c r="W42" s="378">
        <v>9</v>
      </c>
      <c r="X42" s="376">
        <v>0</v>
      </c>
      <c r="Y42" s="376">
        <v>9</v>
      </c>
      <c r="Z42" s="379">
        <v>12</v>
      </c>
      <c r="AA42" s="380">
        <v>7</v>
      </c>
      <c r="AB42" s="376">
        <v>12</v>
      </c>
      <c r="AC42" s="376">
        <v>10</v>
      </c>
      <c r="AD42" s="376">
        <v>1</v>
      </c>
      <c r="AE42" s="376" t="s">
        <v>43</v>
      </c>
      <c r="AF42" s="315"/>
    </row>
    <row r="43" spans="1:32" s="344" customFormat="1" ht="42.75" x14ac:dyDescent="0.45">
      <c r="A43" s="812"/>
      <c r="B43" s="804"/>
      <c r="C43" s="630" t="s">
        <v>306</v>
      </c>
      <c r="D43" s="627" t="s">
        <v>427</v>
      </c>
      <c r="E43" s="280" t="s">
        <v>307</v>
      </c>
      <c r="F43" s="647" t="s">
        <v>308</v>
      </c>
      <c r="G43" s="653" t="s">
        <v>244</v>
      </c>
      <c r="H43" s="633" t="s">
        <v>301</v>
      </c>
      <c r="I43" s="375" t="s">
        <v>223</v>
      </c>
      <c r="J43" s="442" t="s">
        <v>224</v>
      </c>
      <c r="K43" s="420" t="s">
        <v>224</v>
      </c>
      <c r="L43" s="378">
        <v>22</v>
      </c>
      <c r="M43" s="376">
        <v>0</v>
      </c>
      <c r="N43" s="376">
        <v>0</v>
      </c>
      <c r="O43" s="379">
        <v>0</v>
      </c>
      <c r="P43" s="380">
        <v>0</v>
      </c>
      <c r="Q43" s="376">
        <v>5</v>
      </c>
      <c r="R43" s="376">
        <v>12</v>
      </c>
      <c r="S43" s="377"/>
      <c r="T43" s="379">
        <v>5</v>
      </c>
      <c r="U43" s="378">
        <v>10</v>
      </c>
      <c r="V43" s="379">
        <v>12</v>
      </c>
      <c r="W43" s="378">
        <v>8</v>
      </c>
      <c r="X43" s="376">
        <v>6</v>
      </c>
      <c r="Y43" s="376">
        <v>0</v>
      </c>
      <c r="Z43" s="379">
        <v>8</v>
      </c>
      <c r="AA43" s="380">
        <v>3</v>
      </c>
      <c r="AB43" s="376">
        <v>11</v>
      </c>
      <c r="AC43" s="376">
        <v>7</v>
      </c>
      <c r="AD43" s="376">
        <v>1</v>
      </c>
      <c r="AE43" s="376" t="s">
        <v>43</v>
      </c>
      <c r="AF43" s="315"/>
    </row>
    <row r="44" spans="1:32" s="344" customFormat="1" ht="28.9" thickBot="1" x14ac:dyDescent="0.5">
      <c r="A44" s="812"/>
      <c r="B44" s="804"/>
      <c r="C44" s="630" t="s">
        <v>309</v>
      </c>
      <c r="D44" s="627" t="s">
        <v>258</v>
      </c>
      <c r="E44" s="280" t="s">
        <v>310</v>
      </c>
      <c r="F44" s="647" t="s">
        <v>311</v>
      </c>
      <c r="G44" s="653" t="s">
        <v>244</v>
      </c>
      <c r="H44" s="633" t="s">
        <v>301</v>
      </c>
      <c r="I44" s="375" t="s">
        <v>223</v>
      </c>
      <c r="J44" s="442" t="s">
        <v>224</v>
      </c>
      <c r="K44" s="420" t="s">
        <v>224</v>
      </c>
      <c r="L44" s="394">
        <v>26</v>
      </c>
      <c r="M44" s="393">
        <v>0</v>
      </c>
      <c r="N44" s="393">
        <v>0</v>
      </c>
      <c r="O44" s="395">
        <v>0</v>
      </c>
      <c r="P44" s="393">
        <v>0</v>
      </c>
      <c r="Q44" s="393">
        <v>3</v>
      </c>
      <c r="R44" s="393">
        <v>8</v>
      </c>
      <c r="S44" s="393"/>
      <c r="T44" s="395">
        <v>15</v>
      </c>
      <c r="U44" s="394">
        <v>9</v>
      </c>
      <c r="V44" s="395">
        <v>17</v>
      </c>
      <c r="W44" s="394">
        <v>9</v>
      </c>
      <c r="X44" s="393">
        <v>8</v>
      </c>
      <c r="Y44" s="393">
        <v>0</v>
      </c>
      <c r="Z44" s="395">
        <v>9</v>
      </c>
      <c r="AA44" s="393">
        <v>2</v>
      </c>
      <c r="AB44" s="393">
        <v>8</v>
      </c>
      <c r="AC44" s="393">
        <v>8</v>
      </c>
      <c r="AD44" s="393">
        <v>8</v>
      </c>
      <c r="AE44" s="393" t="s">
        <v>43</v>
      </c>
      <c r="AF44" s="316"/>
    </row>
    <row r="45" spans="1:32" s="344" customFormat="1" ht="15.6" customHeight="1" thickBot="1" x14ac:dyDescent="0.5">
      <c r="A45" s="812"/>
      <c r="B45" s="447" t="s">
        <v>312</v>
      </c>
      <c r="C45" s="627" t="s">
        <v>313</v>
      </c>
      <c r="D45" s="627" t="s">
        <v>218</v>
      </c>
      <c r="E45" s="639" t="s">
        <v>227</v>
      </c>
      <c r="F45" s="640" t="s">
        <v>314</v>
      </c>
      <c r="G45" s="651" t="s">
        <v>261</v>
      </c>
      <c r="H45" s="434" t="s">
        <v>315</v>
      </c>
      <c r="I45" s="399" t="s">
        <v>246</v>
      </c>
      <c r="J45" s="441" t="s">
        <v>237</v>
      </c>
      <c r="K45" s="438" t="s">
        <v>224</v>
      </c>
      <c r="L45" s="365">
        <v>31</v>
      </c>
      <c r="M45" s="366"/>
      <c r="N45" s="366"/>
      <c r="O45" s="367"/>
      <c r="P45" s="368"/>
      <c r="Q45" s="366"/>
      <c r="R45" s="366">
        <v>17</v>
      </c>
      <c r="S45" s="369"/>
      <c r="T45" s="367">
        <v>14</v>
      </c>
      <c r="U45" s="365">
        <v>16</v>
      </c>
      <c r="V45" s="367">
        <v>15</v>
      </c>
      <c r="W45" s="365">
        <v>5</v>
      </c>
      <c r="X45" s="366"/>
      <c r="Y45" s="366"/>
      <c r="Z45" s="367">
        <v>26</v>
      </c>
      <c r="AA45" s="368"/>
      <c r="AB45" s="366">
        <v>8</v>
      </c>
      <c r="AC45" s="366">
        <v>18</v>
      </c>
      <c r="AD45" s="366">
        <v>5</v>
      </c>
      <c r="AE45" s="317" t="s">
        <v>43</v>
      </c>
      <c r="AF45" s="400" t="s">
        <v>316</v>
      </c>
    </row>
    <row r="46" spans="1:32" s="344" customFormat="1" ht="42.75" x14ac:dyDescent="0.45">
      <c r="A46" s="812"/>
      <c r="B46" s="804" t="s">
        <v>29</v>
      </c>
      <c r="C46" s="630" t="s">
        <v>317</v>
      </c>
      <c r="D46" s="627" t="s">
        <v>427</v>
      </c>
      <c r="E46" s="639">
        <v>44105</v>
      </c>
      <c r="F46" s="640" t="s">
        <v>318</v>
      </c>
      <c r="G46" s="651" t="s">
        <v>244</v>
      </c>
      <c r="H46" s="434" t="s">
        <v>319</v>
      </c>
      <c r="I46" s="399" t="s">
        <v>223</v>
      </c>
      <c r="J46" s="442" t="s">
        <v>224</v>
      </c>
      <c r="K46" s="439" t="s">
        <v>224</v>
      </c>
      <c r="L46" s="402">
        <v>12</v>
      </c>
      <c r="M46" s="342">
        <v>0</v>
      </c>
      <c r="N46" s="342">
        <v>0</v>
      </c>
      <c r="O46" s="403">
        <v>0</v>
      </c>
      <c r="P46" s="404">
        <v>0</v>
      </c>
      <c r="Q46" s="342">
        <v>0</v>
      </c>
      <c r="R46" s="342">
        <v>10</v>
      </c>
      <c r="S46" s="401"/>
      <c r="T46" s="403">
        <v>2</v>
      </c>
      <c r="U46" s="402">
        <v>10</v>
      </c>
      <c r="V46" s="403">
        <v>2</v>
      </c>
      <c r="W46" s="402">
        <v>0</v>
      </c>
      <c r="X46" s="342">
        <v>1</v>
      </c>
      <c r="Y46" s="342">
        <v>0</v>
      </c>
      <c r="Z46" s="403">
        <v>11</v>
      </c>
      <c r="AA46" s="404">
        <v>2</v>
      </c>
      <c r="AB46" s="342">
        <v>8</v>
      </c>
      <c r="AC46" s="342">
        <v>2</v>
      </c>
      <c r="AD46" s="342">
        <v>0</v>
      </c>
      <c r="AE46" s="291" t="s">
        <v>43</v>
      </c>
      <c r="AF46" s="343"/>
    </row>
    <row r="47" spans="1:32" s="344" customFormat="1" ht="71.25" x14ac:dyDescent="0.45">
      <c r="A47" s="812"/>
      <c r="B47" s="804"/>
      <c r="C47" s="630" t="s">
        <v>320</v>
      </c>
      <c r="D47" s="630" t="s">
        <v>242</v>
      </c>
      <c r="E47" s="639" t="s">
        <v>321</v>
      </c>
      <c r="F47" s="640" t="s">
        <v>322</v>
      </c>
      <c r="G47" s="651" t="s">
        <v>244</v>
      </c>
      <c r="H47" s="434" t="s">
        <v>319</v>
      </c>
      <c r="I47" s="399" t="s">
        <v>223</v>
      </c>
      <c r="J47" s="442" t="s">
        <v>224</v>
      </c>
      <c r="K47" s="429" t="s">
        <v>224</v>
      </c>
      <c r="L47" s="280">
        <v>12</v>
      </c>
      <c r="M47" s="288">
        <v>0</v>
      </c>
      <c r="N47" s="288">
        <v>0</v>
      </c>
      <c r="O47" s="405">
        <v>0</v>
      </c>
      <c r="P47" s="282">
        <v>0</v>
      </c>
      <c r="Q47" s="288">
        <v>0</v>
      </c>
      <c r="R47" s="288">
        <v>10</v>
      </c>
      <c r="S47" s="351"/>
      <c r="T47" s="405">
        <v>2</v>
      </c>
      <c r="U47" s="280">
        <v>10</v>
      </c>
      <c r="V47" s="405">
        <v>2</v>
      </c>
      <c r="W47" s="280">
        <v>0</v>
      </c>
      <c r="X47" s="288">
        <v>1</v>
      </c>
      <c r="Y47" s="288">
        <v>0</v>
      </c>
      <c r="Z47" s="405">
        <v>11</v>
      </c>
      <c r="AA47" s="282">
        <v>2</v>
      </c>
      <c r="AB47" s="288">
        <v>8</v>
      </c>
      <c r="AC47" s="288">
        <v>2</v>
      </c>
      <c r="AD47" s="288">
        <v>0</v>
      </c>
      <c r="AE47" s="300" t="s">
        <v>43</v>
      </c>
      <c r="AF47" s="364"/>
    </row>
    <row r="48" spans="1:32" s="344" customFormat="1" ht="57" x14ac:dyDescent="0.45">
      <c r="A48" s="812"/>
      <c r="B48" s="804"/>
      <c r="C48" s="630" t="s">
        <v>323</v>
      </c>
      <c r="D48" s="627" t="s">
        <v>427</v>
      </c>
      <c r="E48" s="809" t="s">
        <v>406</v>
      </c>
      <c r="F48" s="810"/>
      <c r="G48" s="651" t="s">
        <v>244</v>
      </c>
      <c r="H48" s="434" t="s">
        <v>319</v>
      </c>
      <c r="I48" s="399" t="s">
        <v>246</v>
      </c>
      <c r="J48" s="441" t="s">
        <v>237</v>
      </c>
      <c r="K48" s="429" t="s">
        <v>224</v>
      </c>
      <c r="L48" s="280"/>
      <c r="M48" s="288">
        <v>0</v>
      </c>
      <c r="N48" s="799"/>
      <c r="O48" s="800"/>
      <c r="P48" s="282">
        <v>0</v>
      </c>
      <c r="Q48" s="288">
        <v>0</v>
      </c>
      <c r="R48" s="288"/>
      <c r="S48" s="351"/>
      <c r="T48" s="405"/>
      <c r="U48" s="280"/>
      <c r="V48" s="405"/>
      <c r="W48" s="280"/>
      <c r="X48" s="288"/>
      <c r="Y48" s="288"/>
      <c r="Z48" s="405"/>
      <c r="AA48" s="282"/>
      <c r="AB48" s="288"/>
      <c r="AC48" s="288"/>
      <c r="AD48" s="288"/>
      <c r="AE48" s="300"/>
      <c r="AF48" s="364"/>
    </row>
    <row r="49" spans="1:32" s="344" customFormat="1" ht="43.15" thickBot="1" x14ac:dyDescent="0.5">
      <c r="A49" s="812"/>
      <c r="B49" s="804"/>
      <c r="C49" s="630" t="s">
        <v>324</v>
      </c>
      <c r="D49" s="630" t="s">
        <v>242</v>
      </c>
      <c r="E49" s="809" t="s">
        <v>406</v>
      </c>
      <c r="F49" s="810"/>
      <c r="G49" s="651" t="s">
        <v>244</v>
      </c>
      <c r="H49" s="434" t="s">
        <v>319</v>
      </c>
      <c r="I49" s="399" t="s">
        <v>246</v>
      </c>
      <c r="J49" s="441" t="s">
        <v>237</v>
      </c>
      <c r="K49" s="430" t="s">
        <v>224</v>
      </c>
      <c r="L49" s="281"/>
      <c r="M49" s="353">
        <v>0</v>
      </c>
      <c r="N49" s="801"/>
      <c r="O49" s="802"/>
      <c r="P49" s="283">
        <v>0</v>
      </c>
      <c r="Q49" s="353">
        <v>0</v>
      </c>
      <c r="R49" s="353"/>
      <c r="S49" s="354"/>
      <c r="T49" s="406"/>
      <c r="U49" s="281"/>
      <c r="V49" s="406"/>
      <c r="W49" s="281"/>
      <c r="X49" s="353"/>
      <c r="Y49" s="353"/>
      <c r="Z49" s="406"/>
      <c r="AA49" s="283"/>
      <c r="AB49" s="353"/>
      <c r="AC49" s="353"/>
      <c r="AD49" s="353"/>
      <c r="AE49" s="307"/>
      <c r="AF49" s="370"/>
    </row>
    <row r="50" spans="1:32" ht="28.9" thickBot="1" x14ac:dyDescent="0.5">
      <c r="A50" s="812"/>
      <c r="B50" s="818" t="s">
        <v>30</v>
      </c>
      <c r="C50" s="456" t="s">
        <v>422</v>
      </c>
      <c r="D50" s="627" t="s">
        <v>427</v>
      </c>
      <c r="E50" s="814" t="s">
        <v>406</v>
      </c>
      <c r="F50" s="815"/>
      <c r="G50" s="653" t="s">
        <v>228</v>
      </c>
      <c r="H50" s="648" t="s">
        <v>424</v>
      </c>
      <c r="I50" s="423" t="s">
        <v>223</v>
      </c>
      <c r="J50" s="442" t="s">
        <v>224</v>
      </c>
      <c r="K50" s="618"/>
      <c r="L50" s="409"/>
      <c r="M50" s="407"/>
      <c r="N50" s="407"/>
      <c r="O50" s="410"/>
      <c r="P50" s="411"/>
      <c r="Q50" s="216"/>
      <c r="R50" s="216"/>
      <c r="S50" s="412"/>
      <c r="T50" s="413"/>
      <c r="U50" s="409"/>
      <c r="V50" s="410"/>
      <c r="W50" s="409"/>
      <c r="X50" s="407"/>
      <c r="Y50" s="407"/>
      <c r="Z50" s="410"/>
      <c r="AA50" s="414"/>
      <c r="AB50" s="407"/>
      <c r="AC50" s="407"/>
      <c r="AD50" s="407"/>
      <c r="AE50" s="27"/>
      <c r="AF50" s="415"/>
    </row>
    <row r="51" spans="1:32" ht="14.65" thickBot="1" x14ac:dyDescent="0.5">
      <c r="A51" s="813"/>
      <c r="B51" s="819"/>
      <c r="C51" s="631" t="s">
        <v>423</v>
      </c>
      <c r="D51" s="627" t="s">
        <v>427</v>
      </c>
      <c r="E51" s="816" t="s">
        <v>406</v>
      </c>
      <c r="F51" s="817"/>
      <c r="G51" s="657" t="s">
        <v>228</v>
      </c>
      <c r="H51" s="649" t="s">
        <v>424</v>
      </c>
      <c r="I51" s="624" t="s">
        <v>232</v>
      </c>
      <c r="J51" s="625"/>
      <c r="K51" s="619"/>
      <c r="L51" s="247"/>
      <c r="M51" s="248"/>
      <c r="N51" s="248"/>
      <c r="O51" s="250"/>
      <c r="P51" s="414"/>
      <c r="Q51" s="407"/>
      <c r="R51" s="407"/>
      <c r="S51" s="408"/>
      <c r="T51" s="408"/>
      <c r="U51" s="247"/>
      <c r="V51" s="250"/>
      <c r="W51" s="247"/>
      <c r="X51" s="248"/>
      <c r="Y51" s="248"/>
      <c r="Z51" s="250"/>
      <c r="AA51" s="211"/>
      <c r="AB51" s="212"/>
      <c r="AC51" s="212"/>
      <c r="AD51" s="212"/>
      <c r="AE51" s="23"/>
      <c r="AF51" s="73"/>
    </row>
    <row r="52" spans="1:32" ht="14.65" thickBot="1" x14ac:dyDescent="0.5">
      <c r="L52" s="229"/>
      <c r="M52" s="229"/>
      <c r="N52" s="229"/>
      <c r="O52" s="229"/>
      <c r="P52" s="229"/>
      <c r="Q52" s="229"/>
      <c r="R52" s="229"/>
      <c r="S52" s="229"/>
      <c r="AF52" s="416"/>
    </row>
    <row r="53" spans="1:32" ht="58.5" customHeight="1" thickBot="1" x14ac:dyDescent="0.5">
      <c r="C53" s="417" t="s">
        <v>325</v>
      </c>
      <c r="D53" s="417"/>
      <c r="E53" s="418" t="s">
        <v>326</v>
      </c>
      <c r="F53" s="418" t="s">
        <v>327</v>
      </c>
      <c r="G53" s="418" t="s">
        <v>328</v>
      </c>
      <c r="H53" s="418" t="s">
        <v>329</v>
      </c>
      <c r="I53" s="418" t="s">
        <v>330</v>
      </c>
      <c r="J53" s="418" t="s">
        <v>331</v>
      </c>
      <c r="K53" s="418" t="s">
        <v>332</v>
      </c>
      <c r="L53" s="419" t="s">
        <v>333</v>
      </c>
      <c r="M53" s="419" t="s">
        <v>334</v>
      </c>
      <c r="N53" s="419" t="s">
        <v>335</v>
      </c>
      <c r="O53" s="419" t="s">
        <v>336</v>
      </c>
      <c r="P53" s="419" t="s">
        <v>337</v>
      </c>
      <c r="Q53" s="419" t="s">
        <v>337</v>
      </c>
      <c r="R53" s="419" t="s">
        <v>337</v>
      </c>
      <c r="S53" s="419"/>
      <c r="T53" s="419" t="s">
        <v>337</v>
      </c>
      <c r="U53" s="419" t="s">
        <v>338</v>
      </c>
      <c r="V53" s="419" t="s">
        <v>339</v>
      </c>
      <c r="W53" s="419" t="s">
        <v>340</v>
      </c>
      <c r="X53" s="419" t="s">
        <v>341</v>
      </c>
      <c r="Y53" s="419" t="s">
        <v>342</v>
      </c>
      <c r="Z53" s="419" t="s">
        <v>343</v>
      </c>
      <c r="AA53" s="419" t="s">
        <v>344</v>
      </c>
      <c r="AB53" s="419" t="s">
        <v>344</v>
      </c>
      <c r="AC53" s="419" t="s">
        <v>344</v>
      </c>
      <c r="AD53" s="419" t="s">
        <v>344</v>
      </c>
      <c r="AE53" s="419" t="s">
        <v>345</v>
      </c>
      <c r="AF53" s="419" t="s">
        <v>346</v>
      </c>
    </row>
  </sheetData>
  <mergeCells count="60">
    <mergeCell ref="E36:F36"/>
    <mergeCell ref="H1:H2"/>
    <mergeCell ref="G1:G2"/>
    <mergeCell ref="D1:D2"/>
    <mergeCell ref="E49:F49"/>
    <mergeCell ref="E19:F19"/>
    <mergeCell ref="E20:F20"/>
    <mergeCell ref="E9:F9"/>
    <mergeCell ref="E10:F10"/>
    <mergeCell ref="E48:F48"/>
    <mergeCell ref="E13:F13"/>
    <mergeCell ref="E14:F14"/>
    <mergeCell ref="E15:F15"/>
    <mergeCell ref="E16:F16"/>
    <mergeCell ref="E18:F18"/>
    <mergeCell ref="E34:F34"/>
    <mergeCell ref="E35:F35"/>
    <mergeCell ref="I14:J14"/>
    <mergeCell ref="I15:J15"/>
    <mergeCell ref="I16:J16"/>
    <mergeCell ref="AF1:AF2"/>
    <mergeCell ref="AA1:AD1"/>
    <mergeCell ref="W1:Z1"/>
    <mergeCell ref="U1:V1"/>
    <mergeCell ref="P1:T1"/>
    <mergeCell ref="K1:K2"/>
    <mergeCell ref="J1:J2"/>
    <mergeCell ref="I1:I2"/>
    <mergeCell ref="A41:A51"/>
    <mergeCell ref="E50:F50"/>
    <mergeCell ref="E51:F51"/>
    <mergeCell ref="B50:B51"/>
    <mergeCell ref="W5:Z8"/>
    <mergeCell ref="E33:F33"/>
    <mergeCell ref="E25:F25"/>
    <mergeCell ref="A3:A16"/>
    <mergeCell ref="A17:A40"/>
    <mergeCell ref="E21:F21"/>
    <mergeCell ref="E22:F22"/>
    <mergeCell ref="I33:J33"/>
    <mergeCell ref="I34:J34"/>
    <mergeCell ref="I35:J35"/>
    <mergeCell ref="I36:J36"/>
    <mergeCell ref="I13:J13"/>
    <mergeCell ref="C1:C2"/>
    <mergeCell ref="N48:O49"/>
    <mergeCell ref="B3:B4"/>
    <mergeCell ref="B6:B8"/>
    <mergeCell ref="B17:B22"/>
    <mergeCell ref="B46:B49"/>
    <mergeCell ref="B23:B32"/>
    <mergeCell ref="B33:B36"/>
    <mergeCell ref="B41:B44"/>
    <mergeCell ref="B37:B40"/>
    <mergeCell ref="B9:B10"/>
    <mergeCell ref="B11:B12"/>
    <mergeCell ref="B13:B16"/>
    <mergeCell ref="E31:F31"/>
    <mergeCell ref="E32:F32"/>
    <mergeCell ref="L1:O1"/>
  </mergeCells>
  <dataValidations count="7">
    <dataValidation type="list" allowBlank="1" showInputMessage="1" showErrorMessage="1" sqref="K45:K51 L11:L16 K17:K36 J3:J4 K5:K10 L37:L44">
      <formula1>"YES,NO,NOT APPLICABLE"</formula1>
    </dataValidation>
    <dataValidation type="list" allowBlank="1" showInputMessage="1" showErrorMessage="1" sqref="J6:J8 K9:K10 K37:K44 L11:L16 J17:J32 J41:J51">
      <formula1>"GOOGLE CLASSROON,ZOOM,TEAMS,SKYPE,OTHER"</formula1>
    </dataValidation>
    <dataValidation type="list" allowBlank="1" showInputMessage="1" showErrorMessage="1" sqref="I45:I51 J11:J12 I17:I32 I3:I8 J9 J37:J40">
      <formula1>"FACE 2 FACE,BLENDED,E-LEARNING"</formula1>
    </dataValidation>
    <dataValidation type="list" allowBlank="1" showInputMessage="1" showErrorMessage="1" sqref="H45:H51 H17:H36 I37:I44 H3:H8 I9">
      <formula1>"Ghana,Nigeria,Senegal,Kenya,Ethiopia,Sudan,Uganda,South Africa,Malawi,Zambia,Mozambique,Botswana,Other"</formula1>
    </dataValidation>
    <dataValidation type="list" allowBlank="1" showInputMessage="1" showErrorMessage="1" sqref="AE45:AE51 AF11:AF16 AE17:AE36 AE3:AE4 AE6:AE10 AF37:AF44">
      <formula1>"YES,NO"</formula1>
    </dataValidation>
    <dataValidation type="list" allowBlank="1" showInputMessage="1" showErrorMessage="1" sqref="M41:AE44 L46:L51 L6:M10 N8:N10 R24:S36 M11:AE16 O6:Q10 N50:O51 P45:AD51 M39:M40 N45:O47 L17:L36 M24:M36 N18:Q36 AC24:AC36 U24:U36 V18:Y36 M18:M22 Z24:Z36 U18:U22 AD18:AD36 AC18:AC22 Z18:Z22 R18:S22 T17:T36 AA6 AB6:AD10 M45:M51 AA18:AB36 L3:AD4 N6 N37:AD40 R6:V6 R8:V10 AA8:AA10 W9:Z10">
      <formula1>"0,1,2,3,4,5,6,7,8,9,10,11,12,13,14,15,16,17,18,19,20,21,22,23,24,25,26,27,28,29,30,OTHER"</formula1>
    </dataValidation>
    <dataValidation type="list" allowBlank="1" showInputMessage="1" showErrorMessage="1" sqref="H9:H10 I11:I12 G17:G36 H37:H44 G3:G8 G45:G49">
      <formula1>"Junior Proffessional,Senior Professionsl,Junior Technician,Senior Technician"</formula1>
    </dataValidation>
  </dataValidations>
  <pageMargins left="0.7" right="0.7" top="0.75" bottom="0.75" header="0.3" footer="0.3"/>
  <pageSetup paperSize="9"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
  <sheetViews>
    <sheetView zoomScale="102" workbookViewId="0">
      <selection activeCell="K22" sqref="K22"/>
    </sheetView>
  </sheetViews>
  <sheetFormatPr defaultRowHeight="14.25" x14ac:dyDescent="0.45"/>
  <cols>
    <col min="2" max="2" width="17" bestFit="1" customWidth="1"/>
  </cols>
  <sheetData>
    <row r="1" spans="2:11" ht="14.65" thickBot="1" x14ac:dyDescent="0.5"/>
    <row r="2" spans="2:11" x14ac:dyDescent="0.45">
      <c r="B2" s="847" t="s">
        <v>412</v>
      </c>
      <c r="C2" s="849" t="s">
        <v>200</v>
      </c>
      <c r="D2" s="850"/>
      <c r="E2" s="849" t="s">
        <v>199</v>
      </c>
      <c r="F2" s="850"/>
      <c r="G2" s="851" t="s">
        <v>198</v>
      </c>
      <c r="H2" s="852"/>
      <c r="I2" s="849" t="s">
        <v>357</v>
      </c>
      <c r="J2" s="850"/>
      <c r="K2" s="845" t="s">
        <v>407</v>
      </c>
    </row>
    <row r="3" spans="2:11" s="728" customFormat="1" ht="14.65" thickBot="1" x14ac:dyDescent="0.5">
      <c r="B3" s="848"/>
      <c r="C3" s="565" t="s">
        <v>352</v>
      </c>
      <c r="D3" s="567" t="s">
        <v>353</v>
      </c>
      <c r="E3" s="565" t="s">
        <v>352</v>
      </c>
      <c r="F3" s="567" t="s">
        <v>353</v>
      </c>
      <c r="G3" s="664" t="s">
        <v>352</v>
      </c>
      <c r="H3" s="575" t="s">
        <v>353</v>
      </c>
      <c r="I3" s="565" t="s">
        <v>352</v>
      </c>
      <c r="J3" s="751" t="s">
        <v>353</v>
      </c>
      <c r="K3" s="846"/>
    </row>
    <row r="4" spans="2:11" x14ac:dyDescent="0.45">
      <c r="B4" s="452" t="s">
        <v>358</v>
      </c>
      <c r="C4" s="458">
        <v>18</v>
      </c>
      <c r="D4" s="459">
        <v>23</v>
      </c>
      <c r="E4" s="458">
        <v>44</v>
      </c>
      <c r="F4" s="459">
        <v>27</v>
      </c>
      <c r="G4" s="460">
        <v>16</v>
      </c>
      <c r="H4" s="461">
        <v>15</v>
      </c>
      <c r="I4" s="544">
        <f>SUM(C4,E4,G4)</f>
        <v>78</v>
      </c>
      <c r="J4" s="546">
        <f>SUM(D4,F4,H4)</f>
        <v>65</v>
      </c>
      <c r="K4" s="486">
        <f t="shared" ref="K4:K10" si="0">SUM(I4:J4)</f>
        <v>143</v>
      </c>
    </row>
    <row r="5" spans="2:11" x14ac:dyDescent="0.45">
      <c r="B5" s="453" t="s">
        <v>230</v>
      </c>
      <c r="C5" s="464">
        <v>45</v>
      </c>
      <c r="D5" s="465">
        <v>77</v>
      </c>
      <c r="E5" s="464">
        <v>0</v>
      </c>
      <c r="F5" s="465">
        <v>0</v>
      </c>
      <c r="G5" s="466">
        <v>0</v>
      </c>
      <c r="H5" s="467">
        <v>0</v>
      </c>
      <c r="I5" s="547">
        <f t="shared" ref="I5:I10" si="1">SUM(C5,E5,G5)</f>
        <v>45</v>
      </c>
      <c r="J5" s="548">
        <f t="shared" ref="J5:J10" si="2">SUM(D5,F5,H5)</f>
        <v>77</v>
      </c>
      <c r="K5" s="487">
        <f t="shared" si="0"/>
        <v>122</v>
      </c>
    </row>
    <row r="6" spans="2:11" x14ac:dyDescent="0.45">
      <c r="B6" s="454" t="s">
        <v>240</v>
      </c>
      <c r="C6" s="464">
        <v>36</v>
      </c>
      <c r="D6" s="465">
        <v>61</v>
      </c>
      <c r="E6" s="464">
        <v>58</v>
      </c>
      <c r="F6" s="465">
        <v>10</v>
      </c>
      <c r="G6" s="466">
        <v>0</v>
      </c>
      <c r="H6" s="467">
        <v>0</v>
      </c>
      <c r="I6" s="547">
        <f t="shared" si="1"/>
        <v>94</v>
      </c>
      <c r="J6" s="548">
        <f t="shared" si="2"/>
        <v>71</v>
      </c>
      <c r="K6" s="487">
        <f t="shared" si="0"/>
        <v>165</v>
      </c>
    </row>
    <row r="7" spans="2:11" x14ac:dyDescent="0.45">
      <c r="B7" s="454" t="s">
        <v>242</v>
      </c>
      <c r="C7" s="464">
        <v>13</v>
      </c>
      <c r="D7" s="465">
        <v>12</v>
      </c>
      <c r="E7" s="464">
        <v>6</v>
      </c>
      <c r="F7" s="465">
        <v>0</v>
      </c>
      <c r="G7" s="466">
        <v>10</v>
      </c>
      <c r="H7" s="467">
        <v>2</v>
      </c>
      <c r="I7" s="547">
        <f t="shared" si="1"/>
        <v>29</v>
      </c>
      <c r="J7" s="548">
        <f t="shared" si="2"/>
        <v>14</v>
      </c>
      <c r="K7" s="487">
        <f t="shared" si="0"/>
        <v>43</v>
      </c>
    </row>
    <row r="8" spans="2:11" x14ac:dyDescent="0.45">
      <c r="B8" s="455" t="s">
        <v>252</v>
      </c>
      <c r="C8" s="464">
        <v>7</v>
      </c>
      <c r="D8" s="465">
        <v>3</v>
      </c>
      <c r="E8" s="464">
        <v>47</v>
      </c>
      <c r="F8" s="465">
        <v>15</v>
      </c>
      <c r="G8" s="466">
        <v>12</v>
      </c>
      <c r="H8" s="467">
        <v>18</v>
      </c>
      <c r="I8" s="547">
        <f t="shared" si="1"/>
        <v>66</v>
      </c>
      <c r="J8" s="548">
        <f t="shared" si="2"/>
        <v>36</v>
      </c>
      <c r="K8" s="487">
        <f t="shared" si="0"/>
        <v>102</v>
      </c>
    </row>
    <row r="9" spans="2:11" x14ac:dyDescent="0.45">
      <c r="B9" s="456" t="s">
        <v>258</v>
      </c>
      <c r="C9" s="464">
        <v>0</v>
      </c>
      <c r="D9" s="465">
        <v>0</v>
      </c>
      <c r="E9" s="464">
        <v>5</v>
      </c>
      <c r="F9" s="465">
        <v>0</v>
      </c>
      <c r="G9" s="466">
        <v>9</v>
      </c>
      <c r="H9" s="467">
        <v>17</v>
      </c>
      <c r="I9" s="547">
        <f t="shared" si="1"/>
        <v>14</v>
      </c>
      <c r="J9" s="548">
        <f t="shared" si="2"/>
        <v>17</v>
      </c>
      <c r="K9" s="487">
        <f t="shared" si="0"/>
        <v>31</v>
      </c>
    </row>
    <row r="10" spans="2:11" ht="14.65" thickBot="1" x14ac:dyDescent="0.5">
      <c r="B10" s="457" t="s">
        <v>427</v>
      </c>
      <c r="C10" s="470">
        <v>3</v>
      </c>
      <c r="D10" s="471">
        <v>3</v>
      </c>
      <c r="E10" s="470">
        <v>73</v>
      </c>
      <c r="F10" s="471">
        <v>30</v>
      </c>
      <c r="G10" s="472">
        <v>38</v>
      </c>
      <c r="H10" s="473">
        <v>38</v>
      </c>
      <c r="I10" s="549">
        <f t="shared" si="1"/>
        <v>114</v>
      </c>
      <c r="J10" s="551">
        <f t="shared" si="2"/>
        <v>71</v>
      </c>
      <c r="K10" s="488">
        <f t="shared" si="0"/>
        <v>185</v>
      </c>
    </row>
    <row r="11" spans="2:11" ht="14.65" thickBot="1" x14ac:dyDescent="0.5">
      <c r="B11" s="329" t="s">
        <v>407</v>
      </c>
      <c r="C11" s="476">
        <f>SUM(C4:C10)</f>
        <v>122</v>
      </c>
      <c r="D11" s="477">
        <f t="shared" ref="D11:J11" si="3">SUM(D4:D10)</f>
        <v>179</v>
      </c>
      <c r="E11" s="476">
        <f t="shared" si="3"/>
        <v>233</v>
      </c>
      <c r="F11" s="477">
        <f t="shared" si="3"/>
        <v>82</v>
      </c>
      <c r="G11" s="478">
        <f t="shared" si="3"/>
        <v>85</v>
      </c>
      <c r="H11" s="479">
        <f t="shared" si="3"/>
        <v>90</v>
      </c>
      <c r="I11" s="476">
        <f t="shared" si="3"/>
        <v>440</v>
      </c>
      <c r="J11" s="477">
        <f t="shared" si="3"/>
        <v>351</v>
      </c>
      <c r="K11" s="489">
        <f>SUM(K4:K10)</f>
        <v>791</v>
      </c>
    </row>
  </sheetData>
  <mergeCells count="6">
    <mergeCell ref="K2:K3"/>
    <mergeCell ref="B2:B3"/>
    <mergeCell ref="C2:D2"/>
    <mergeCell ref="E2:F2"/>
    <mergeCell ref="G2:H2"/>
    <mergeCell ref="I2:J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42"/>
  <sheetViews>
    <sheetView topLeftCell="B1" zoomScale="108" zoomScaleNormal="85" workbookViewId="0">
      <selection activeCell="B36" sqref="B36"/>
    </sheetView>
  </sheetViews>
  <sheetFormatPr defaultRowHeight="14.25" x14ac:dyDescent="0.45"/>
  <cols>
    <col min="1" max="1" width="10.86328125" bestFit="1" customWidth="1"/>
    <col min="2" max="2" width="88.59765625" customWidth="1"/>
    <col min="4" max="4" width="28.3984375" customWidth="1"/>
    <col min="5" max="5" width="6.59765625" bestFit="1" customWidth="1"/>
    <col min="6" max="6" width="4.3984375" bestFit="1" customWidth="1"/>
    <col min="7" max="7" width="5" bestFit="1" customWidth="1"/>
    <col min="8" max="8" width="7.59765625" bestFit="1" customWidth="1"/>
    <col min="9" max="9" width="8.1328125" bestFit="1" customWidth="1"/>
    <col min="10" max="10" width="10.06640625" customWidth="1"/>
    <col min="11" max="11" width="6.3984375" bestFit="1" customWidth="1"/>
    <col min="12" max="12" width="5.59765625" bestFit="1" customWidth="1"/>
    <col min="13" max="13" width="6" bestFit="1" customWidth="1"/>
    <col min="14" max="14" width="5.59765625" bestFit="1" customWidth="1"/>
    <col min="15" max="15" width="10.86328125" bestFit="1" customWidth="1"/>
    <col min="16" max="17" width="10" customWidth="1"/>
    <col min="18" max="18" width="5.1328125" bestFit="1" customWidth="1"/>
    <col min="19" max="19" width="7.265625" customWidth="1"/>
  </cols>
  <sheetData>
    <row r="2" spans="1:2" ht="18" x14ac:dyDescent="0.55000000000000004">
      <c r="B2" s="80" t="s">
        <v>359</v>
      </c>
    </row>
    <row r="4" spans="1:2" x14ac:dyDescent="0.45">
      <c r="A4" s="62" t="s">
        <v>360</v>
      </c>
      <c r="B4" s="63" t="s">
        <v>361</v>
      </c>
    </row>
    <row r="5" spans="1:2" x14ac:dyDescent="0.45">
      <c r="A5" s="71" t="s">
        <v>6</v>
      </c>
      <c r="B5" s="66" t="s">
        <v>362</v>
      </c>
    </row>
    <row r="6" spans="1:2" ht="15" customHeight="1" x14ac:dyDescent="0.45">
      <c r="A6" s="71" t="s">
        <v>9</v>
      </c>
      <c r="B6" s="64" t="s">
        <v>363</v>
      </c>
    </row>
    <row r="7" spans="1:2" x14ac:dyDescent="0.45">
      <c r="A7" s="71" t="s">
        <v>13</v>
      </c>
      <c r="B7" s="67" t="s">
        <v>364</v>
      </c>
    </row>
    <row r="8" spans="1:2" x14ac:dyDescent="0.45">
      <c r="A8" s="71" t="s">
        <v>16</v>
      </c>
      <c r="B8" s="67" t="s">
        <v>248</v>
      </c>
    </row>
    <row r="9" spans="1:2" x14ac:dyDescent="0.45">
      <c r="A9" s="94" t="s">
        <v>18</v>
      </c>
      <c r="B9" s="65" t="s">
        <v>365</v>
      </c>
    </row>
    <row r="10" spans="1:2" x14ac:dyDescent="0.45">
      <c r="A10" s="855" t="s">
        <v>21</v>
      </c>
      <c r="B10" s="69" t="s">
        <v>366</v>
      </c>
    </row>
    <row r="11" spans="1:2" x14ac:dyDescent="0.45">
      <c r="A11" s="856"/>
      <c r="B11" s="69" t="s">
        <v>367</v>
      </c>
    </row>
    <row r="12" spans="1:2" x14ac:dyDescent="0.45">
      <c r="A12" s="857"/>
      <c r="B12" s="69" t="s">
        <v>368</v>
      </c>
    </row>
    <row r="13" spans="1:2" x14ac:dyDescent="0.45">
      <c r="A13" s="855" t="s">
        <v>25</v>
      </c>
      <c r="B13" s="78" t="s">
        <v>369</v>
      </c>
    </row>
    <row r="14" spans="1:2" x14ac:dyDescent="0.45">
      <c r="A14" s="857"/>
      <c r="B14" s="69" t="s">
        <v>290</v>
      </c>
    </row>
    <row r="15" spans="1:2" x14ac:dyDescent="0.45">
      <c r="A15" s="855" t="s">
        <v>27</v>
      </c>
      <c r="B15" s="77" t="s">
        <v>298</v>
      </c>
    </row>
    <row r="16" spans="1:2" x14ac:dyDescent="0.45">
      <c r="A16" s="857"/>
      <c r="B16" s="77" t="s">
        <v>303</v>
      </c>
    </row>
    <row r="17" spans="1:19" x14ac:dyDescent="0.45">
      <c r="A17" s="71" t="s">
        <v>28</v>
      </c>
      <c r="B17" s="68" t="s">
        <v>313</v>
      </c>
    </row>
    <row r="18" spans="1:19" x14ac:dyDescent="0.45">
      <c r="A18" s="858" t="s">
        <v>29</v>
      </c>
      <c r="B18" s="79" t="s">
        <v>370</v>
      </c>
    </row>
    <row r="19" spans="1:19" x14ac:dyDescent="0.45">
      <c r="A19" s="858"/>
      <c r="B19" s="77" t="s">
        <v>320</v>
      </c>
    </row>
    <row r="20" spans="1:19" x14ac:dyDescent="0.45">
      <c r="D20" s="859" t="s">
        <v>371</v>
      </c>
      <c r="E20" s="853"/>
      <c r="F20" s="853"/>
      <c r="G20" s="853"/>
      <c r="H20" s="853"/>
      <c r="I20" s="853"/>
      <c r="J20" s="853"/>
      <c r="K20" s="853"/>
      <c r="L20" s="853"/>
      <c r="M20" s="853"/>
      <c r="N20" s="853"/>
      <c r="O20" s="853"/>
      <c r="P20" s="853"/>
      <c r="Q20" s="853"/>
      <c r="R20" s="853"/>
      <c r="S20" s="853"/>
    </row>
    <row r="21" spans="1:19" ht="18.399999999999999" thickBot="1" x14ac:dyDescent="0.6">
      <c r="B21" s="80"/>
      <c r="D21" s="101"/>
    </row>
    <row r="22" spans="1:19" ht="14.65" thickBot="1" x14ac:dyDescent="0.5">
      <c r="D22" s="521" t="s">
        <v>408</v>
      </c>
      <c r="E22" s="476" t="s">
        <v>6</v>
      </c>
      <c r="F22" s="522" t="s">
        <v>9</v>
      </c>
      <c r="G22" s="522" t="s">
        <v>13</v>
      </c>
      <c r="H22" s="522" t="s">
        <v>14</v>
      </c>
      <c r="I22" s="522" t="s">
        <v>16</v>
      </c>
      <c r="J22" s="522" t="s">
        <v>395</v>
      </c>
      <c r="K22" s="522" t="s">
        <v>18</v>
      </c>
      <c r="L22" s="522" t="s">
        <v>21</v>
      </c>
      <c r="M22" s="522" t="s">
        <v>24</v>
      </c>
      <c r="N22" s="522" t="s">
        <v>25</v>
      </c>
      <c r="O22" s="522" t="s">
        <v>27</v>
      </c>
      <c r="P22" s="522" t="s">
        <v>28</v>
      </c>
      <c r="Q22" s="479" t="s">
        <v>30</v>
      </c>
      <c r="R22" s="479" t="s">
        <v>29</v>
      </c>
      <c r="S22" s="523" t="s">
        <v>407</v>
      </c>
    </row>
    <row r="23" spans="1:19" x14ac:dyDescent="0.45">
      <c r="D23" s="324" t="s">
        <v>218</v>
      </c>
      <c r="E23" s="330">
        <v>1</v>
      </c>
      <c r="F23" s="203">
        <v>0</v>
      </c>
      <c r="G23" s="203">
        <v>1</v>
      </c>
      <c r="H23" s="203">
        <v>0</v>
      </c>
      <c r="I23" s="203">
        <v>0</v>
      </c>
      <c r="J23" s="203">
        <v>0</v>
      </c>
      <c r="K23" s="203">
        <v>0</v>
      </c>
      <c r="L23" s="203">
        <v>1</v>
      </c>
      <c r="M23" s="203">
        <v>0</v>
      </c>
      <c r="N23" s="203">
        <v>1</v>
      </c>
      <c r="O23" s="203">
        <v>0</v>
      </c>
      <c r="P23" s="331">
        <v>1</v>
      </c>
      <c r="Q23" s="682">
        <v>0</v>
      </c>
      <c r="R23" s="334">
        <v>0</v>
      </c>
      <c r="S23" s="490">
        <f>SUM(E23:R23)</f>
        <v>5</v>
      </c>
    </row>
    <row r="24" spans="1:19" x14ac:dyDescent="0.45">
      <c r="D24" s="325" t="s">
        <v>230</v>
      </c>
      <c r="E24" s="239">
        <v>0</v>
      </c>
      <c r="F24" s="197">
        <v>1</v>
      </c>
      <c r="G24" s="197">
        <v>0</v>
      </c>
      <c r="H24" s="197">
        <v>0</v>
      </c>
      <c r="I24" s="197">
        <v>0</v>
      </c>
      <c r="J24" s="197">
        <v>0</v>
      </c>
      <c r="K24" s="197">
        <v>0</v>
      </c>
      <c r="L24" s="197">
        <v>0</v>
      </c>
      <c r="M24" s="197">
        <v>0</v>
      </c>
      <c r="N24" s="197">
        <v>0</v>
      </c>
      <c r="O24" s="197">
        <v>0</v>
      </c>
      <c r="P24" s="197">
        <v>0</v>
      </c>
      <c r="Q24" s="682">
        <v>0</v>
      </c>
      <c r="R24" s="238">
        <v>0</v>
      </c>
      <c r="S24" s="491">
        <f t="shared" ref="S24:S29" si="0">SUM(E24:R24)</f>
        <v>1</v>
      </c>
    </row>
    <row r="25" spans="1:19" x14ac:dyDescent="0.45">
      <c r="D25" s="87" t="s">
        <v>240</v>
      </c>
      <c r="E25" s="239">
        <v>0</v>
      </c>
      <c r="F25" s="197">
        <v>0</v>
      </c>
      <c r="G25" s="197">
        <v>1</v>
      </c>
      <c r="H25" s="197">
        <v>0</v>
      </c>
      <c r="I25" s="197">
        <v>2</v>
      </c>
      <c r="J25" s="197">
        <v>0</v>
      </c>
      <c r="K25" s="197">
        <v>0</v>
      </c>
      <c r="L25" s="197">
        <v>2</v>
      </c>
      <c r="M25" s="197">
        <v>0</v>
      </c>
      <c r="N25" s="197">
        <v>0</v>
      </c>
      <c r="O25" s="197">
        <v>0</v>
      </c>
      <c r="P25" s="197">
        <v>0</v>
      </c>
      <c r="Q25" s="682">
        <v>0</v>
      </c>
      <c r="R25" s="238">
        <v>0</v>
      </c>
      <c r="S25" s="491">
        <f t="shared" si="0"/>
        <v>5</v>
      </c>
    </row>
    <row r="26" spans="1:19" x14ac:dyDescent="0.45">
      <c r="D26" s="87" t="s">
        <v>242</v>
      </c>
      <c r="E26" s="239">
        <v>1</v>
      </c>
      <c r="F26" s="197">
        <v>0</v>
      </c>
      <c r="G26" s="197">
        <v>1</v>
      </c>
      <c r="H26" s="197">
        <v>0</v>
      </c>
      <c r="I26" s="197">
        <v>0</v>
      </c>
      <c r="J26" s="197">
        <v>0</v>
      </c>
      <c r="K26" s="197">
        <v>0</v>
      </c>
      <c r="L26" s="197">
        <v>2</v>
      </c>
      <c r="M26" s="197">
        <v>0</v>
      </c>
      <c r="N26" s="197">
        <v>0</v>
      </c>
      <c r="O26" s="197">
        <v>0</v>
      </c>
      <c r="P26" s="197">
        <v>0</v>
      </c>
      <c r="Q26" s="682">
        <v>0</v>
      </c>
      <c r="R26" s="238">
        <v>1</v>
      </c>
      <c r="S26" s="491">
        <f t="shared" si="0"/>
        <v>5</v>
      </c>
    </row>
    <row r="27" spans="1:19" x14ac:dyDescent="0.45">
      <c r="D27" s="326" t="s">
        <v>252</v>
      </c>
      <c r="E27" s="239">
        <v>0</v>
      </c>
      <c r="F27" s="197">
        <v>0</v>
      </c>
      <c r="G27" s="197">
        <v>0</v>
      </c>
      <c r="H27" s="197">
        <v>0</v>
      </c>
      <c r="I27" s="197">
        <v>0</v>
      </c>
      <c r="J27" s="197">
        <v>0</v>
      </c>
      <c r="K27" s="197">
        <v>1</v>
      </c>
      <c r="L27" s="197">
        <v>0</v>
      </c>
      <c r="M27" s="197">
        <v>0</v>
      </c>
      <c r="N27" s="197">
        <v>0</v>
      </c>
      <c r="O27" s="197">
        <v>1</v>
      </c>
      <c r="P27" s="197">
        <v>0</v>
      </c>
      <c r="Q27" s="682">
        <v>0</v>
      </c>
      <c r="R27" s="238">
        <v>0</v>
      </c>
      <c r="S27" s="491">
        <f t="shared" si="0"/>
        <v>2</v>
      </c>
    </row>
    <row r="28" spans="1:19" x14ac:dyDescent="0.45">
      <c r="D28" s="327" t="s">
        <v>258</v>
      </c>
      <c r="E28" s="239">
        <v>0</v>
      </c>
      <c r="F28" s="197">
        <v>0</v>
      </c>
      <c r="G28" s="197">
        <v>0</v>
      </c>
      <c r="H28" s="197">
        <v>0</v>
      </c>
      <c r="I28" s="197">
        <v>0</v>
      </c>
      <c r="J28" s="197">
        <v>0</v>
      </c>
      <c r="K28" s="197">
        <v>0</v>
      </c>
      <c r="L28" s="197">
        <v>1</v>
      </c>
      <c r="M28" s="197">
        <v>0</v>
      </c>
      <c r="N28" s="197">
        <v>0</v>
      </c>
      <c r="O28" s="197">
        <v>1</v>
      </c>
      <c r="P28" s="197">
        <v>0</v>
      </c>
      <c r="Q28" s="682">
        <v>0</v>
      </c>
      <c r="R28" s="238">
        <v>0</v>
      </c>
      <c r="S28" s="491">
        <f t="shared" si="0"/>
        <v>2</v>
      </c>
    </row>
    <row r="29" spans="1:19" ht="14.65" thickBot="1" x14ac:dyDescent="0.5">
      <c r="D29" s="328" t="s">
        <v>427</v>
      </c>
      <c r="E29" s="322">
        <v>0</v>
      </c>
      <c r="F29" s="208">
        <v>0</v>
      </c>
      <c r="G29" s="208">
        <v>0</v>
      </c>
      <c r="H29" s="208">
        <v>0</v>
      </c>
      <c r="I29" s="208">
        <v>0</v>
      </c>
      <c r="J29" s="208">
        <v>0</v>
      </c>
      <c r="K29" s="208">
        <v>0</v>
      </c>
      <c r="L29" s="208">
        <v>1</v>
      </c>
      <c r="M29" s="208">
        <v>0</v>
      </c>
      <c r="N29" s="208">
        <v>3</v>
      </c>
      <c r="O29" s="208">
        <v>2</v>
      </c>
      <c r="P29" s="208">
        <v>0</v>
      </c>
      <c r="Q29" s="682">
        <v>0</v>
      </c>
      <c r="R29" s="335">
        <v>1</v>
      </c>
      <c r="S29" s="492">
        <f t="shared" si="0"/>
        <v>7</v>
      </c>
    </row>
    <row r="30" spans="1:19" ht="14.65" thickBot="1" x14ac:dyDescent="0.5">
      <c r="D30" s="329" t="s">
        <v>407</v>
      </c>
      <c r="E30" s="323">
        <f>SUM(E23:E29)</f>
        <v>2</v>
      </c>
      <c r="F30" s="321">
        <f>SUM(F23:F29)</f>
        <v>1</v>
      </c>
      <c r="G30" s="321">
        <f>SUM(G23:G29)</f>
        <v>3</v>
      </c>
      <c r="H30" s="321">
        <f>SUM(H23:H29)</f>
        <v>0</v>
      </c>
      <c r="I30" s="321">
        <f>SUM(I23:I29)</f>
        <v>2</v>
      </c>
      <c r="J30" s="321">
        <v>0</v>
      </c>
      <c r="K30" s="321">
        <f t="shared" ref="K30:S30" si="1">SUM(K23:K29)</f>
        <v>1</v>
      </c>
      <c r="L30" s="321">
        <f t="shared" si="1"/>
        <v>7</v>
      </c>
      <c r="M30" s="321">
        <f t="shared" si="1"/>
        <v>0</v>
      </c>
      <c r="N30" s="321">
        <f t="shared" si="1"/>
        <v>4</v>
      </c>
      <c r="O30" s="321">
        <f t="shared" si="1"/>
        <v>4</v>
      </c>
      <c r="P30" s="321">
        <f t="shared" si="1"/>
        <v>1</v>
      </c>
      <c r="Q30" s="336">
        <v>0</v>
      </c>
      <c r="R30" s="336">
        <f t="shared" si="1"/>
        <v>2</v>
      </c>
      <c r="S30" s="493">
        <f t="shared" si="1"/>
        <v>27</v>
      </c>
    </row>
    <row r="31" spans="1:19" ht="18" x14ac:dyDescent="0.55000000000000004">
      <c r="G31" s="854"/>
      <c r="H31" s="854"/>
      <c r="I31" s="854"/>
      <c r="J31" s="854"/>
      <c r="K31" s="854"/>
      <c r="L31" s="854"/>
      <c r="M31" s="854"/>
      <c r="N31" s="854"/>
      <c r="O31" s="854"/>
    </row>
    <row r="32" spans="1:19" x14ac:dyDescent="0.45">
      <c r="D32" s="853" t="s">
        <v>372</v>
      </c>
      <c r="E32" s="853"/>
      <c r="F32" s="853"/>
      <c r="G32" s="853"/>
      <c r="H32" s="853"/>
      <c r="I32" s="853"/>
      <c r="J32" s="853"/>
      <c r="K32" s="853"/>
      <c r="L32" s="853"/>
      <c r="M32" s="853"/>
      <c r="N32" s="853"/>
      <c r="O32" s="853"/>
      <c r="P32" s="853"/>
      <c r="Q32" s="853"/>
      <c r="R32" s="853"/>
      <c r="S32" s="853"/>
    </row>
    <row r="33" spans="4:19" ht="14.65" thickBot="1" x14ac:dyDescent="0.5"/>
    <row r="34" spans="4:19" ht="14.65" thickBot="1" x14ac:dyDescent="0.5">
      <c r="D34" s="521" t="s">
        <v>409</v>
      </c>
      <c r="E34" s="476" t="s">
        <v>6</v>
      </c>
      <c r="F34" s="522" t="s">
        <v>9</v>
      </c>
      <c r="G34" s="522" t="s">
        <v>13</v>
      </c>
      <c r="H34" s="522" t="s">
        <v>14</v>
      </c>
      <c r="I34" s="522" t="s">
        <v>16</v>
      </c>
      <c r="J34" s="522" t="s">
        <v>395</v>
      </c>
      <c r="K34" s="522" t="s">
        <v>18</v>
      </c>
      <c r="L34" s="522" t="s">
        <v>21</v>
      </c>
      <c r="M34" s="522" t="s">
        <v>24</v>
      </c>
      <c r="N34" s="522" t="s">
        <v>25</v>
      </c>
      <c r="O34" s="522" t="s">
        <v>27</v>
      </c>
      <c r="P34" s="522" t="s">
        <v>28</v>
      </c>
      <c r="Q34" s="479" t="s">
        <v>30</v>
      </c>
      <c r="R34" s="479" t="s">
        <v>29</v>
      </c>
      <c r="S34" s="523" t="s">
        <v>407</v>
      </c>
    </row>
    <row r="35" spans="4:19" x14ac:dyDescent="0.45">
      <c r="D35" s="324" t="s">
        <v>218</v>
      </c>
      <c r="E35" s="330">
        <v>1</v>
      </c>
      <c r="F35" s="203">
        <v>0</v>
      </c>
      <c r="G35" s="203">
        <v>1</v>
      </c>
      <c r="H35" s="203">
        <v>0</v>
      </c>
      <c r="I35" s="203">
        <v>0</v>
      </c>
      <c r="J35" s="203">
        <v>0</v>
      </c>
      <c r="K35" s="203">
        <v>0</v>
      </c>
      <c r="L35" s="203">
        <v>1</v>
      </c>
      <c r="M35" s="203">
        <v>0</v>
      </c>
      <c r="N35" s="203">
        <v>1</v>
      </c>
      <c r="O35" s="203">
        <v>0</v>
      </c>
      <c r="P35" s="331">
        <v>1</v>
      </c>
      <c r="Q35" s="682">
        <v>0</v>
      </c>
      <c r="R35" s="334">
        <v>0</v>
      </c>
      <c r="S35" s="490">
        <f>SUM(E35:R35)</f>
        <v>5</v>
      </c>
    </row>
    <row r="36" spans="4:19" x14ac:dyDescent="0.45">
      <c r="D36" s="325" t="s">
        <v>230</v>
      </c>
      <c r="E36" s="239">
        <v>0</v>
      </c>
      <c r="F36" s="197">
        <v>1</v>
      </c>
      <c r="G36" s="197">
        <v>0</v>
      </c>
      <c r="H36" s="197">
        <v>0</v>
      </c>
      <c r="I36" s="197">
        <v>0</v>
      </c>
      <c r="J36" s="197">
        <v>1</v>
      </c>
      <c r="K36" s="197">
        <v>0</v>
      </c>
      <c r="L36" s="197">
        <v>0</v>
      </c>
      <c r="M36" s="197">
        <v>0</v>
      </c>
      <c r="N36" s="197">
        <v>0</v>
      </c>
      <c r="O36" s="197">
        <v>0</v>
      </c>
      <c r="P36" s="197">
        <v>0</v>
      </c>
      <c r="Q36" s="682">
        <v>0</v>
      </c>
      <c r="R36" s="238">
        <v>0</v>
      </c>
      <c r="S36" s="491">
        <f t="shared" ref="S36:S41" si="2">SUM(E36:R36)</f>
        <v>2</v>
      </c>
    </row>
    <row r="37" spans="4:19" x14ac:dyDescent="0.45">
      <c r="D37" s="87" t="s">
        <v>240</v>
      </c>
      <c r="E37" s="239">
        <v>0</v>
      </c>
      <c r="F37" s="197">
        <v>0</v>
      </c>
      <c r="G37" s="197">
        <v>1</v>
      </c>
      <c r="H37" s="197">
        <v>2</v>
      </c>
      <c r="I37" s="197">
        <v>0</v>
      </c>
      <c r="J37" s="197">
        <v>0</v>
      </c>
      <c r="K37" s="197">
        <v>0</v>
      </c>
      <c r="L37" s="197">
        <v>4</v>
      </c>
      <c r="M37" s="197">
        <v>1</v>
      </c>
      <c r="N37" s="197">
        <v>0</v>
      </c>
      <c r="O37" s="197">
        <v>0</v>
      </c>
      <c r="P37" s="197">
        <v>0</v>
      </c>
      <c r="Q37" s="682">
        <v>0</v>
      </c>
      <c r="R37" s="238">
        <v>0</v>
      </c>
      <c r="S37" s="491">
        <f t="shared" si="2"/>
        <v>8</v>
      </c>
    </row>
    <row r="38" spans="4:19" x14ac:dyDescent="0.45">
      <c r="D38" s="87" t="s">
        <v>242</v>
      </c>
      <c r="E38" s="239">
        <v>1</v>
      </c>
      <c r="F38" s="197">
        <v>0</v>
      </c>
      <c r="G38" s="197">
        <v>1</v>
      </c>
      <c r="H38" s="197">
        <v>0</v>
      </c>
      <c r="I38" s="197">
        <v>0</v>
      </c>
      <c r="J38" s="197">
        <v>0</v>
      </c>
      <c r="K38" s="197">
        <v>3</v>
      </c>
      <c r="L38" s="197">
        <v>3</v>
      </c>
      <c r="M38" s="197">
        <v>2</v>
      </c>
      <c r="N38" s="197">
        <v>0</v>
      </c>
      <c r="O38" s="197">
        <v>0</v>
      </c>
      <c r="P38" s="197">
        <v>0</v>
      </c>
      <c r="Q38" s="682">
        <v>0</v>
      </c>
      <c r="R38" s="238">
        <v>2</v>
      </c>
      <c r="S38" s="491">
        <f t="shared" si="2"/>
        <v>12</v>
      </c>
    </row>
    <row r="39" spans="4:19" x14ac:dyDescent="0.45">
      <c r="D39" s="326" t="s">
        <v>252</v>
      </c>
      <c r="E39" s="239">
        <v>0</v>
      </c>
      <c r="F39" s="197">
        <v>0</v>
      </c>
      <c r="G39" s="197">
        <v>0</v>
      </c>
      <c r="H39" s="197">
        <v>0</v>
      </c>
      <c r="I39" s="197">
        <v>1</v>
      </c>
      <c r="J39" s="197">
        <v>0</v>
      </c>
      <c r="K39" s="197">
        <v>2</v>
      </c>
      <c r="L39" s="197">
        <v>0</v>
      </c>
      <c r="M39" s="197">
        <v>0</v>
      </c>
      <c r="N39" s="197">
        <v>0</v>
      </c>
      <c r="O39" s="197">
        <v>1</v>
      </c>
      <c r="P39" s="197">
        <v>0</v>
      </c>
      <c r="Q39" s="682">
        <v>0</v>
      </c>
      <c r="R39" s="238">
        <v>0</v>
      </c>
      <c r="S39" s="491">
        <f t="shared" si="2"/>
        <v>4</v>
      </c>
    </row>
    <row r="40" spans="4:19" x14ac:dyDescent="0.45">
      <c r="D40" s="327" t="s">
        <v>258</v>
      </c>
      <c r="E40" s="239">
        <v>0</v>
      </c>
      <c r="F40" s="197">
        <v>0</v>
      </c>
      <c r="G40" s="197">
        <v>0</v>
      </c>
      <c r="H40" s="197">
        <v>0</v>
      </c>
      <c r="I40" s="197">
        <v>0</v>
      </c>
      <c r="J40" s="197">
        <v>3</v>
      </c>
      <c r="K40" s="197">
        <v>1</v>
      </c>
      <c r="L40" s="197">
        <v>1</v>
      </c>
      <c r="M40" s="197">
        <v>0</v>
      </c>
      <c r="N40" s="197">
        <v>0</v>
      </c>
      <c r="O40" s="197">
        <v>1</v>
      </c>
      <c r="P40" s="197">
        <v>0</v>
      </c>
      <c r="Q40" s="682">
        <v>0</v>
      </c>
      <c r="R40" s="238">
        <v>0</v>
      </c>
      <c r="S40" s="491">
        <f t="shared" si="2"/>
        <v>6</v>
      </c>
    </row>
    <row r="41" spans="4:19" ht="14.65" thickBot="1" x14ac:dyDescent="0.5">
      <c r="D41" s="328" t="s">
        <v>427</v>
      </c>
      <c r="E41" s="322">
        <v>0</v>
      </c>
      <c r="F41" s="208">
        <v>0</v>
      </c>
      <c r="G41" s="208">
        <v>0</v>
      </c>
      <c r="H41" s="208">
        <v>0</v>
      </c>
      <c r="I41" s="208">
        <v>1</v>
      </c>
      <c r="J41" s="208">
        <v>0</v>
      </c>
      <c r="K41" s="208">
        <v>0</v>
      </c>
      <c r="L41" s="208">
        <v>1</v>
      </c>
      <c r="M41" s="208">
        <v>1</v>
      </c>
      <c r="N41" s="208">
        <v>3</v>
      </c>
      <c r="O41" s="208">
        <v>2</v>
      </c>
      <c r="P41" s="208">
        <v>0</v>
      </c>
      <c r="Q41" s="335">
        <v>2</v>
      </c>
      <c r="R41" s="335">
        <v>2</v>
      </c>
      <c r="S41" s="492">
        <f t="shared" si="2"/>
        <v>12</v>
      </c>
    </row>
    <row r="42" spans="4:19" ht="14.65" thickBot="1" x14ac:dyDescent="0.5">
      <c r="D42" s="329" t="s">
        <v>407</v>
      </c>
      <c r="E42" s="323">
        <f>SUM(E35:E41)</f>
        <v>2</v>
      </c>
      <c r="F42" s="321">
        <f>SUM(F35:F41)</f>
        <v>1</v>
      </c>
      <c r="G42" s="321">
        <f>SUM(G35:G41)</f>
        <v>3</v>
      </c>
      <c r="H42" s="321">
        <f>SUM(H35:H41)</f>
        <v>2</v>
      </c>
      <c r="I42" s="321">
        <f>SUM(I35:I41)</f>
        <v>2</v>
      </c>
      <c r="J42" s="321">
        <v>4</v>
      </c>
      <c r="K42" s="321">
        <f t="shared" ref="K42:S42" si="3">SUM(K35:K41)</f>
        <v>6</v>
      </c>
      <c r="L42" s="321">
        <f t="shared" si="3"/>
        <v>10</v>
      </c>
      <c r="M42" s="321">
        <f t="shared" si="3"/>
        <v>4</v>
      </c>
      <c r="N42" s="321">
        <f t="shared" si="3"/>
        <v>4</v>
      </c>
      <c r="O42" s="321">
        <f t="shared" si="3"/>
        <v>4</v>
      </c>
      <c r="P42" s="321">
        <f t="shared" si="3"/>
        <v>1</v>
      </c>
      <c r="Q42" s="336">
        <f>SUM(Q35:Q41)</f>
        <v>2</v>
      </c>
      <c r="R42" s="336">
        <f t="shared" si="3"/>
        <v>4</v>
      </c>
      <c r="S42" s="493">
        <f t="shared" si="3"/>
        <v>49</v>
      </c>
    </row>
  </sheetData>
  <mergeCells count="7">
    <mergeCell ref="D32:S32"/>
    <mergeCell ref="G31:O31"/>
    <mergeCell ref="A10:A12"/>
    <mergeCell ref="A18:A19"/>
    <mergeCell ref="A13:A14"/>
    <mergeCell ref="A15:A16"/>
    <mergeCell ref="D20:S20"/>
  </mergeCells>
  <pageMargins left="0.7" right="0.7" top="0.75" bottom="0.75" header="0.3" footer="0.3"/>
  <pageSetup paperSize="9" orientation="portrait" horizontalDpi="360" verticalDpi="36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1"/>
  <sheetViews>
    <sheetView topLeftCell="A16" zoomScale="119" workbookViewId="0">
      <selection activeCell="K27" sqref="K27"/>
    </sheetView>
  </sheetViews>
  <sheetFormatPr defaultRowHeight="14.25" x14ac:dyDescent="0.45"/>
  <cols>
    <col min="1" max="1" width="10.86328125" bestFit="1" customWidth="1"/>
    <col min="2" max="2" width="7.86328125" customWidth="1"/>
    <col min="3" max="3" width="7.1328125" bestFit="1" customWidth="1"/>
    <col min="4" max="4" width="6.86328125" bestFit="1" customWidth="1"/>
    <col min="5" max="5" width="5" bestFit="1" customWidth="1"/>
    <col min="6" max="6" width="8.1328125" customWidth="1"/>
    <col min="7" max="7" width="5.59765625" bestFit="1" customWidth="1"/>
    <col min="8" max="8" width="9.59765625" customWidth="1"/>
    <col min="10" max="10" width="11.3984375" bestFit="1" customWidth="1"/>
    <col min="11" max="11" width="9.86328125" bestFit="1" customWidth="1"/>
    <col min="12" max="12" width="8" bestFit="1" customWidth="1"/>
  </cols>
  <sheetData>
    <row r="2" spans="1:15" x14ac:dyDescent="0.45">
      <c r="A2" s="863" t="s">
        <v>347</v>
      </c>
      <c r="B2" s="860" t="s">
        <v>413</v>
      </c>
      <c r="C2" s="865"/>
      <c r="D2" s="865"/>
      <c r="E2" s="865"/>
      <c r="F2" s="865"/>
      <c r="G2" s="865"/>
      <c r="H2" s="861"/>
      <c r="J2" s="862"/>
      <c r="K2" s="862"/>
      <c r="L2" s="862"/>
      <c r="M2" s="862"/>
      <c r="N2" s="860"/>
      <c r="O2" s="861"/>
    </row>
    <row r="3" spans="1:15" x14ac:dyDescent="0.45">
      <c r="A3" s="864"/>
      <c r="B3" s="866" t="s">
        <v>348</v>
      </c>
      <c r="C3" s="862" t="s">
        <v>349</v>
      </c>
      <c r="D3" s="862"/>
      <c r="E3" s="862" t="s">
        <v>350</v>
      </c>
      <c r="F3" s="862"/>
      <c r="G3" s="860" t="s">
        <v>351</v>
      </c>
      <c r="H3" s="861"/>
    </row>
    <row r="4" spans="1:15" x14ac:dyDescent="0.45">
      <c r="A4" s="864"/>
      <c r="B4" s="866"/>
      <c r="C4" s="63" t="s">
        <v>352</v>
      </c>
      <c r="D4" s="63" t="s">
        <v>353</v>
      </c>
      <c r="E4" s="63" t="s">
        <v>352</v>
      </c>
      <c r="F4" s="63" t="s">
        <v>353</v>
      </c>
      <c r="G4" s="63" t="s">
        <v>354</v>
      </c>
      <c r="H4" s="63" t="s">
        <v>353</v>
      </c>
    </row>
    <row r="5" spans="1:15" ht="14.65" thickBot="1" x14ac:dyDescent="0.5">
      <c r="A5" s="864"/>
      <c r="B5" s="81"/>
      <c r="C5" s="81"/>
      <c r="D5" s="81"/>
      <c r="E5" s="81"/>
      <c r="F5" s="81"/>
      <c r="G5" s="81"/>
      <c r="H5" s="81"/>
    </row>
    <row r="6" spans="1:15" x14ac:dyDescent="0.45">
      <c r="A6" s="124" t="s">
        <v>6</v>
      </c>
      <c r="B6" s="118">
        <v>41</v>
      </c>
      <c r="C6" s="84">
        <v>55</v>
      </c>
      <c r="D6" s="84">
        <v>45</v>
      </c>
      <c r="E6" s="84"/>
      <c r="F6" s="84"/>
      <c r="G6" s="84"/>
      <c r="H6" s="85"/>
    </row>
    <row r="7" spans="1:15" x14ac:dyDescent="0.45">
      <c r="A7" s="83" t="s">
        <v>9</v>
      </c>
      <c r="B7" s="74">
        <v>122</v>
      </c>
      <c r="C7" s="104">
        <v>37</v>
      </c>
      <c r="D7" s="105">
        <v>63</v>
      </c>
      <c r="E7" s="1"/>
      <c r="F7" s="1"/>
      <c r="G7" s="1"/>
      <c r="H7" s="96"/>
    </row>
    <row r="8" spans="1:15" x14ac:dyDescent="0.45">
      <c r="A8" s="103" t="s">
        <v>13</v>
      </c>
      <c r="B8" s="75">
        <v>122</v>
      </c>
      <c r="C8" s="1">
        <v>37</v>
      </c>
      <c r="D8" s="1">
        <v>63</v>
      </c>
      <c r="E8" s="1"/>
      <c r="F8" s="1"/>
      <c r="G8" s="1"/>
      <c r="H8" s="96"/>
    </row>
    <row r="9" spans="1:15" ht="14.65" thickBot="1" x14ac:dyDescent="0.5">
      <c r="A9" s="125" t="s">
        <v>16</v>
      </c>
      <c r="B9" s="126">
        <v>16</v>
      </c>
      <c r="C9" s="127">
        <v>64</v>
      </c>
      <c r="D9" s="127">
        <v>36</v>
      </c>
      <c r="E9" s="127"/>
      <c r="F9" s="127"/>
      <c r="G9" s="127"/>
      <c r="H9" s="128"/>
    </row>
    <row r="10" spans="1:15" x14ac:dyDescent="0.45">
      <c r="A10" s="124" t="s">
        <v>18</v>
      </c>
      <c r="B10" s="129">
        <v>62</v>
      </c>
      <c r="C10" s="84"/>
      <c r="D10" s="84"/>
      <c r="E10" s="84">
        <v>76</v>
      </c>
      <c r="F10" s="84">
        <v>24</v>
      </c>
      <c r="G10" s="84"/>
      <c r="H10" s="85"/>
    </row>
    <row r="11" spans="1:15" x14ac:dyDescent="0.45">
      <c r="A11" s="103" t="s">
        <v>21</v>
      </c>
      <c r="B11" s="75">
        <v>93</v>
      </c>
      <c r="C11" s="1"/>
      <c r="D11" s="1"/>
      <c r="E11" s="1">
        <v>87</v>
      </c>
      <c r="F11" s="1">
        <v>13</v>
      </c>
      <c r="G11" s="1"/>
      <c r="H11" s="96"/>
    </row>
    <row r="12" spans="1:15" ht="14.65" thickBot="1" x14ac:dyDescent="0.5">
      <c r="A12" s="125" t="s">
        <v>25</v>
      </c>
      <c r="B12" s="126">
        <v>160</v>
      </c>
      <c r="C12" s="148"/>
      <c r="D12" s="148"/>
      <c r="E12" s="148">
        <v>67</v>
      </c>
      <c r="F12" s="148">
        <v>33</v>
      </c>
      <c r="G12" s="148"/>
      <c r="H12" s="149"/>
    </row>
    <row r="13" spans="1:15" x14ac:dyDescent="0.45">
      <c r="A13" s="124" t="s">
        <v>27</v>
      </c>
      <c r="B13" s="129">
        <v>120</v>
      </c>
      <c r="C13" s="84"/>
      <c r="D13" s="84"/>
      <c r="E13" s="84"/>
      <c r="F13" s="84"/>
      <c r="G13" s="84">
        <v>41</v>
      </c>
      <c r="H13" s="85">
        <v>59</v>
      </c>
    </row>
    <row r="14" spans="1:15" x14ac:dyDescent="0.45">
      <c r="A14" s="83" t="s">
        <v>28</v>
      </c>
      <c r="B14" s="74">
        <v>31</v>
      </c>
      <c r="C14" s="1"/>
      <c r="D14" s="1"/>
      <c r="E14" s="1"/>
      <c r="F14" s="1"/>
      <c r="G14" s="1">
        <v>53</v>
      </c>
      <c r="H14" s="96">
        <v>47</v>
      </c>
    </row>
    <row r="15" spans="1:15" ht="14.65" thickBot="1" x14ac:dyDescent="0.5">
      <c r="A15" s="125" t="s">
        <v>29</v>
      </c>
      <c r="B15" s="116">
        <v>24</v>
      </c>
      <c r="C15" s="127"/>
      <c r="D15" s="127"/>
      <c r="E15" s="127"/>
      <c r="F15" s="127"/>
      <c r="G15" s="127">
        <v>83</v>
      </c>
      <c r="H15" s="128">
        <v>17</v>
      </c>
    </row>
    <row r="16" spans="1:15" x14ac:dyDescent="0.45">
      <c r="A16" s="97" t="s">
        <v>407</v>
      </c>
      <c r="B16" s="130">
        <f>SUM(B6:B15)</f>
        <v>791</v>
      </c>
      <c r="C16" s="130"/>
      <c r="D16" s="130"/>
      <c r="E16" s="130"/>
      <c r="F16" s="130"/>
      <c r="G16" s="130"/>
      <c r="H16" s="130"/>
    </row>
    <row r="18" spans="1:12" x14ac:dyDescent="0.45">
      <c r="J18" s="1"/>
      <c r="K18" s="63" t="s">
        <v>352</v>
      </c>
      <c r="L18" s="63" t="s">
        <v>353</v>
      </c>
    </row>
    <row r="19" spans="1:12" x14ac:dyDescent="0.45">
      <c r="B19" t="s">
        <v>349</v>
      </c>
      <c r="C19" t="s">
        <v>355</v>
      </c>
      <c r="D19" t="s">
        <v>351</v>
      </c>
      <c r="J19" s="63" t="s">
        <v>356</v>
      </c>
      <c r="K19" s="63">
        <v>61</v>
      </c>
      <c r="L19" s="63">
        <v>39</v>
      </c>
    </row>
    <row r="20" spans="1:12" x14ac:dyDescent="0.45">
      <c r="A20" s="106" t="s">
        <v>354</v>
      </c>
      <c r="B20">
        <v>48</v>
      </c>
      <c r="C20">
        <v>77</v>
      </c>
      <c r="D20">
        <v>59</v>
      </c>
      <c r="E20">
        <f>SUM(B20:D20)</f>
        <v>184</v>
      </c>
    </row>
    <row r="21" spans="1:12" x14ac:dyDescent="0.45">
      <c r="A21" s="106" t="s">
        <v>353</v>
      </c>
      <c r="B21">
        <v>52</v>
      </c>
      <c r="C21">
        <v>23</v>
      </c>
      <c r="D21">
        <v>41</v>
      </c>
      <c r="E21">
        <f>SUM(B21:D21)</f>
        <v>116</v>
      </c>
    </row>
  </sheetData>
  <mergeCells count="9">
    <mergeCell ref="N2:O2"/>
    <mergeCell ref="J2:K2"/>
    <mergeCell ref="L2:M2"/>
    <mergeCell ref="A2:A5"/>
    <mergeCell ref="E3:F3"/>
    <mergeCell ref="B2:H2"/>
    <mergeCell ref="G3:H3"/>
    <mergeCell ref="B3:B4"/>
    <mergeCell ref="C3:D3"/>
  </mergeCells>
  <pageMargins left="0.7" right="0.7" top="0.75" bottom="0.75" header="0.3" footer="0.3"/>
  <pageSetup paperSize="9" orientation="portrait" horizontalDpi="360" verticalDpi="36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4"/>
  <sheetViews>
    <sheetView topLeftCell="C1" zoomScale="128" zoomScaleNormal="85" workbookViewId="0">
      <selection activeCell="K17" sqref="K17"/>
    </sheetView>
  </sheetViews>
  <sheetFormatPr defaultRowHeight="14.25" x14ac:dyDescent="0.45"/>
  <cols>
    <col min="2" max="2" width="19.796875" customWidth="1"/>
    <col min="3" max="3" width="6.86328125" bestFit="1" customWidth="1"/>
    <col min="4" max="4" width="4.86328125" bestFit="1" customWidth="1"/>
    <col min="5" max="5" width="5.1328125" bestFit="1" customWidth="1"/>
    <col min="6" max="6" width="8" bestFit="1" customWidth="1"/>
    <col min="7" max="7" width="10.3984375" customWidth="1"/>
    <col min="8" max="8" width="8.59765625" bestFit="1" customWidth="1"/>
    <col min="9" max="9" width="6.59765625" bestFit="1" customWidth="1"/>
    <col min="10" max="10" width="5.86328125" bestFit="1" customWidth="1"/>
    <col min="11" max="11" width="6.3984375" bestFit="1" customWidth="1"/>
    <col min="12" max="12" width="5.86328125" bestFit="1" customWidth="1"/>
    <col min="13" max="13" width="11.1328125" customWidth="1"/>
    <col min="14" max="14" width="10" customWidth="1"/>
    <col min="15" max="15" width="5.3984375" bestFit="1" customWidth="1"/>
    <col min="16" max="16" width="5.86328125" customWidth="1"/>
    <col min="17" max="17" width="6.3984375" customWidth="1"/>
    <col min="19" max="19" width="18.59765625" customWidth="1"/>
    <col min="20" max="20" width="10.59765625" bestFit="1" customWidth="1"/>
    <col min="21" max="21" width="11.59765625" bestFit="1" customWidth="1"/>
    <col min="22" max="22" width="11.86328125" bestFit="1" customWidth="1"/>
    <col min="23" max="23" width="6.73046875" customWidth="1"/>
  </cols>
  <sheetData>
    <row r="1" spans="2:23" ht="14.65" thickBot="1" x14ac:dyDescent="0.5"/>
    <row r="2" spans="2:23" ht="14.65" thickBot="1" x14ac:dyDescent="0.5">
      <c r="B2" s="700" t="s">
        <v>373</v>
      </c>
      <c r="C2" s="720" t="s">
        <v>6</v>
      </c>
      <c r="D2" s="721" t="s">
        <v>9</v>
      </c>
      <c r="E2" s="721" t="s">
        <v>13</v>
      </c>
      <c r="F2" s="721" t="s">
        <v>14</v>
      </c>
      <c r="G2" s="722" t="s">
        <v>395</v>
      </c>
      <c r="H2" s="723" t="s">
        <v>16</v>
      </c>
      <c r="I2" s="724" t="s">
        <v>18</v>
      </c>
      <c r="J2" s="725" t="s">
        <v>21</v>
      </c>
      <c r="K2" s="725" t="s">
        <v>24</v>
      </c>
      <c r="L2" s="726" t="s">
        <v>25</v>
      </c>
      <c r="M2" s="724" t="s">
        <v>27</v>
      </c>
      <c r="N2" s="721" t="s">
        <v>28</v>
      </c>
      <c r="O2" s="725" t="s">
        <v>29</v>
      </c>
      <c r="P2" s="726" t="s">
        <v>30</v>
      </c>
      <c r="Q2" s="727"/>
    </row>
    <row r="3" spans="2:23" x14ac:dyDescent="0.45">
      <c r="B3" s="537" t="s">
        <v>425</v>
      </c>
      <c r="C3" s="683">
        <v>1</v>
      </c>
      <c r="D3" s="8">
        <v>1</v>
      </c>
      <c r="E3" s="8">
        <v>3</v>
      </c>
      <c r="F3" s="8">
        <v>0</v>
      </c>
      <c r="G3" s="684">
        <v>0</v>
      </c>
      <c r="H3" s="685">
        <v>2</v>
      </c>
      <c r="I3" s="683">
        <v>1</v>
      </c>
      <c r="J3" s="8">
        <v>1</v>
      </c>
      <c r="K3" s="8">
        <v>0</v>
      </c>
      <c r="L3" s="685">
        <v>2</v>
      </c>
      <c r="M3" s="683">
        <v>2</v>
      </c>
      <c r="N3" s="8">
        <v>0</v>
      </c>
      <c r="O3" s="8">
        <v>0</v>
      </c>
      <c r="P3" s="685">
        <v>0</v>
      </c>
      <c r="Q3" s="527">
        <f>SUM(C3:P3)</f>
        <v>13</v>
      </c>
    </row>
    <row r="4" spans="2:23" x14ac:dyDescent="0.45">
      <c r="B4" s="87" t="s">
        <v>426</v>
      </c>
      <c r="C4" s="547">
        <v>0</v>
      </c>
      <c r="D4" s="6">
        <v>0</v>
      </c>
      <c r="E4" s="6">
        <v>0</v>
      </c>
      <c r="F4" s="6">
        <v>0</v>
      </c>
      <c r="G4" s="582">
        <v>0</v>
      </c>
      <c r="H4" s="548">
        <v>0</v>
      </c>
      <c r="I4" s="547">
        <v>0</v>
      </c>
      <c r="J4" s="6">
        <v>6</v>
      </c>
      <c r="K4" s="6">
        <v>0</v>
      </c>
      <c r="L4" s="548">
        <v>1</v>
      </c>
      <c r="M4" s="547">
        <v>0</v>
      </c>
      <c r="N4" s="6">
        <v>1</v>
      </c>
      <c r="O4" s="6">
        <v>0</v>
      </c>
      <c r="P4" s="548">
        <v>0</v>
      </c>
      <c r="Q4" s="494">
        <f t="shared" ref="Q4:Q7" si="0">SUM(C4:P4)</f>
        <v>8</v>
      </c>
    </row>
    <row r="5" spans="2:23" x14ac:dyDescent="0.45">
      <c r="B5" s="325" t="s">
        <v>221</v>
      </c>
      <c r="C5" s="547">
        <v>1</v>
      </c>
      <c r="D5" s="6">
        <v>0</v>
      </c>
      <c r="E5" s="6">
        <v>0</v>
      </c>
      <c r="F5" s="6">
        <v>0</v>
      </c>
      <c r="G5" s="582">
        <v>0</v>
      </c>
      <c r="H5" s="548">
        <v>0</v>
      </c>
      <c r="I5" s="547">
        <v>0</v>
      </c>
      <c r="J5" s="6">
        <v>0</v>
      </c>
      <c r="K5" s="6">
        <v>0</v>
      </c>
      <c r="L5" s="548">
        <v>1</v>
      </c>
      <c r="M5" s="547">
        <v>0</v>
      </c>
      <c r="N5" s="6">
        <v>0</v>
      </c>
      <c r="O5" s="6">
        <v>0</v>
      </c>
      <c r="P5" s="548">
        <v>0</v>
      </c>
      <c r="Q5" s="494">
        <f t="shared" si="0"/>
        <v>2</v>
      </c>
    </row>
    <row r="6" spans="2:23" ht="14.65" thickBot="1" x14ac:dyDescent="0.5">
      <c r="B6" s="538" t="s">
        <v>244</v>
      </c>
      <c r="C6" s="686">
        <v>0</v>
      </c>
      <c r="D6" s="10">
        <v>0</v>
      </c>
      <c r="E6" s="10">
        <v>0</v>
      </c>
      <c r="F6" s="10">
        <v>0</v>
      </c>
      <c r="G6" s="687">
        <v>0</v>
      </c>
      <c r="H6" s="688">
        <v>0</v>
      </c>
      <c r="I6" s="686">
        <v>0</v>
      </c>
      <c r="J6" s="10">
        <v>0</v>
      </c>
      <c r="K6" s="10">
        <v>0</v>
      </c>
      <c r="L6" s="688">
        <v>0</v>
      </c>
      <c r="M6" s="686">
        <v>2</v>
      </c>
      <c r="N6" s="10">
        <v>0</v>
      </c>
      <c r="O6" s="10">
        <v>2</v>
      </c>
      <c r="P6" s="688">
        <v>0</v>
      </c>
      <c r="Q6" s="525">
        <f t="shared" si="0"/>
        <v>4</v>
      </c>
    </row>
    <row r="7" spans="2:23" ht="14.65" thickBot="1" x14ac:dyDescent="0.5">
      <c r="B7" s="340" t="s">
        <v>407</v>
      </c>
      <c r="C7" s="552">
        <f>SUM(C3:C6)</f>
        <v>2</v>
      </c>
      <c r="D7" s="553">
        <f t="shared" ref="D7:O7" si="1">SUM(D3:D6)</f>
        <v>1</v>
      </c>
      <c r="E7" s="553">
        <f t="shared" si="1"/>
        <v>3</v>
      </c>
      <c r="F7" s="553">
        <f t="shared" si="1"/>
        <v>0</v>
      </c>
      <c r="G7" s="479">
        <v>0</v>
      </c>
      <c r="H7" s="554">
        <f t="shared" si="1"/>
        <v>2</v>
      </c>
      <c r="I7" s="552">
        <f t="shared" si="1"/>
        <v>1</v>
      </c>
      <c r="J7" s="553">
        <f t="shared" si="1"/>
        <v>7</v>
      </c>
      <c r="K7" s="553">
        <f t="shared" si="1"/>
        <v>0</v>
      </c>
      <c r="L7" s="554">
        <f t="shared" si="1"/>
        <v>4</v>
      </c>
      <c r="M7" s="552">
        <f t="shared" si="1"/>
        <v>4</v>
      </c>
      <c r="N7" s="553">
        <f t="shared" si="1"/>
        <v>1</v>
      </c>
      <c r="O7" s="553">
        <f t="shared" si="1"/>
        <v>2</v>
      </c>
      <c r="P7" s="554">
        <v>0</v>
      </c>
      <c r="Q7" s="526">
        <f t="shared" si="0"/>
        <v>27</v>
      </c>
    </row>
    <row r="8" spans="2:23" ht="14.65" thickBot="1" x14ac:dyDescent="0.5"/>
    <row r="9" spans="2:23" ht="16.149999999999999" thickBot="1" x14ac:dyDescent="0.55000000000000004">
      <c r="I9" s="867"/>
      <c r="J9" s="867"/>
      <c r="K9" s="867"/>
      <c r="L9" s="867"/>
      <c r="M9" s="867"/>
      <c r="N9" s="867"/>
      <c r="S9" s="521" t="s">
        <v>185</v>
      </c>
      <c r="T9" s="478" t="s">
        <v>200</v>
      </c>
      <c r="U9" s="522" t="s">
        <v>199</v>
      </c>
      <c r="V9" s="522" t="s">
        <v>198</v>
      </c>
      <c r="W9" s="535" t="s">
        <v>407</v>
      </c>
    </row>
    <row r="10" spans="2:23" x14ac:dyDescent="0.45">
      <c r="S10" s="537" t="s">
        <v>374</v>
      </c>
      <c r="T10" s="539">
        <v>7</v>
      </c>
      <c r="U10" s="540">
        <v>4</v>
      </c>
      <c r="V10" s="540">
        <v>2</v>
      </c>
      <c r="W10" s="534">
        <f>SUM(T10:V10)</f>
        <v>13</v>
      </c>
    </row>
    <row r="11" spans="2:23" x14ac:dyDescent="0.45">
      <c r="S11" s="87" t="s">
        <v>375</v>
      </c>
      <c r="T11" s="541">
        <v>0</v>
      </c>
      <c r="U11" s="224">
        <v>7</v>
      </c>
      <c r="V11" s="224">
        <v>1</v>
      </c>
      <c r="W11" s="495">
        <f>SUM(T11:V11)</f>
        <v>8</v>
      </c>
    </row>
    <row r="12" spans="2:23" x14ac:dyDescent="0.45">
      <c r="S12" s="325" t="s">
        <v>376</v>
      </c>
      <c r="T12" s="541">
        <v>1</v>
      </c>
      <c r="U12" s="224">
        <v>1</v>
      </c>
      <c r="V12" s="224">
        <v>0</v>
      </c>
      <c r="W12" s="495">
        <f>SUM(T12:V12)</f>
        <v>2</v>
      </c>
    </row>
    <row r="13" spans="2:23" ht="14.65" thickBot="1" x14ac:dyDescent="0.5">
      <c r="S13" s="538" t="s">
        <v>377</v>
      </c>
      <c r="T13" s="542">
        <v>0</v>
      </c>
      <c r="U13" s="543">
        <v>0</v>
      </c>
      <c r="V13" s="543">
        <v>4</v>
      </c>
      <c r="W13" s="496">
        <f>SUM(T13:V13)</f>
        <v>4</v>
      </c>
    </row>
    <row r="14" spans="2:23" ht="14.65" thickBot="1" x14ac:dyDescent="0.5">
      <c r="S14" s="340" t="s">
        <v>407</v>
      </c>
      <c r="T14" s="478">
        <f>SUM(T10:T13)</f>
        <v>8</v>
      </c>
      <c r="U14" s="522">
        <f t="shared" ref="U14:V14" si="2">SUM(U10:U13)</f>
        <v>12</v>
      </c>
      <c r="V14" s="522">
        <f t="shared" si="2"/>
        <v>7</v>
      </c>
      <c r="W14" s="536">
        <f>SUM(W10:W13)</f>
        <v>27</v>
      </c>
    </row>
  </sheetData>
  <mergeCells count="1">
    <mergeCell ref="I9:N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opLeftCell="A3" zoomScale="85" zoomScaleNormal="85" workbookViewId="0">
      <selection activeCell="A9" sqref="A9"/>
    </sheetView>
  </sheetViews>
  <sheetFormatPr defaultRowHeight="14.25" x14ac:dyDescent="0.45"/>
  <cols>
    <col min="1" max="1" width="28.3984375" customWidth="1"/>
    <col min="2" max="2" width="6.86328125" bestFit="1" customWidth="1"/>
    <col min="3" max="3" width="4.86328125" bestFit="1" customWidth="1"/>
    <col min="4" max="4" width="5.1328125" bestFit="1" customWidth="1"/>
    <col min="5" max="5" width="8" bestFit="1" customWidth="1"/>
    <col min="6" max="6" width="8.59765625" bestFit="1" customWidth="1"/>
    <col min="7" max="7" width="6.59765625" bestFit="1" customWidth="1"/>
    <col min="8" max="8" width="5.86328125" bestFit="1" customWidth="1"/>
    <col min="9" max="9" width="6.3984375" bestFit="1" customWidth="1"/>
    <col min="10" max="10" width="5.86328125" bestFit="1" customWidth="1"/>
    <col min="11" max="11" width="11.1328125" customWidth="1"/>
    <col min="12" max="12" width="10" customWidth="1"/>
    <col min="13" max="13" width="5.3984375" bestFit="1" customWidth="1"/>
    <col min="14" max="14" width="5.86328125" customWidth="1"/>
    <col min="15" max="15" width="6.3984375" customWidth="1"/>
    <col min="17" max="17" width="17.9296875" customWidth="1"/>
    <col min="18" max="18" width="10.59765625" bestFit="1" customWidth="1"/>
    <col min="19" max="19" width="11.59765625" bestFit="1" customWidth="1"/>
    <col min="20" max="20" width="11.86328125" bestFit="1" customWidth="1"/>
    <col min="21" max="21" width="8.06640625" customWidth="1"/>
  </cols>
  <sheetData>
    <row r="1" spans="1:21" ht="14.65" thickBot="1" x14ac:dyDescent="0.5"/>
    <row r="2" spans="1:21" x14ac:dyDescent="0.45">
      <c r="A2" s="870" t="s">
        <v>378</v>
      </c>
      <c r="B2" s="872" t="s">
        <v>200</v>
      </c>
      <c r="C2" s="873"/>
      <c r="D2" s="873"/>
      <c r="E2" s="873"/>
      <c r="F2" s="874"/>
      <c r="G2" s="849" t="s">
        <v>199</v>
      </c>
      <c r="H2" s="875"/>
      <c r="I2" s="875"/>
      <c r="J2" s="850"/>
      <c r="K2" s="849" t="s">
        <v>198</v>
      </c>
      <c r="L2" s="875"/>
      <c r="M2" s="875"/>
      <c r="N2" s="850"/>
      <c r="O2" s="868" t="s">
        <v>407</v>
      </c>
    </row>
    <row r="3" spans="1:21" ht="14.65" thickBot="1" x14ac:dyDescent="0.5">
      <c r="A3" s="871"/>
      <c r="B3" s="528" t="s">
        <v>6</v>
      </c>
      <c r="C3" s="529" t="s">
        <v>9</v>
      </c>
      <c r="D3" s="529" t="s">
        <v>13</v>
      </c>
      <c r="E3" s="529" t="s">
        <v>14</v>
      </c>
      <c r="F3" s="530" t="s">
        <v>16</v>
      </c>
      <c r="G3" s="531" t="s">
        <v>18</v>
      </c>
      <c r="H3" s="532" t="s">
        <v>21</v>
      </c>
      <c r="I3" s="532" t="s">
        <v>24</v>
      </c>
      <c r="J3" s="533" t="s">
        <v>25</v>
      </c>
      <c r="K3" s="531" t="s">
        <v>27</v>
      </c>
      <c r="L3" s="529" t="s">
        <v>28</v>
      </c>
      <c r="M3" s="532" t="s">
        <v>29</v>
      </c>
      <c r="N3" s="533" t="s">
        <v>30</v>
      </c>
      <c r="O3" s="869"/>
    </row>
    <row r="4" spans="1:21" x14ac:dyDescent="0.45">
      <c r="A4" s="452" t="s">
        <v>379</v>
      </c>
      <c r="B4" s="555">
        <v>2</v>
      </c>
      <c r="C4" s="540">
        <v>0</v>
      </c>
      <c r="D4" s="540">
        <v>0</v>
      </c>
      <c r="E4" s="540">
        <v>0</v>
      </c>
      <c r="F4" s="556">
        <v>2</v>
      </c>
      <c r="G4" s="462">
        <v>0</v>
      </c>
      <c r="H4" s="557">
        <v>0</v>
      </c>
      <c r="I4" s="557">
        <v>0</v>
      </c>
      <c r="J4" s="463">
        <v>0</v>
      </c>
      <c r="K4" s="462">
        <v>4</v>
      </c>
      <c r="L4" s="540">
        <v>0</v>
      </c>
      <c r="M4" s="545">
        <v>2</v>
      </c>
      <c r="N4" s="546">
        <v>0</v>
      </c>
      <c r="O4" s="490">
        <f>SUM(B4:N4)</f>
        <v>10</v>
      </c>
    </row>
    <row r="5" spans="1:21" x14ac:dyDescent="0.45">
      <c r="A5" s="500" t="s">
        <v>380</v>
      </c>
      <c r="B5" s="558">
        <v>0</v>
      </c>
      <c r="C5" s="224">
        <v>0</v>
      </c>
      <c r="D5" s="224">
        <v>0</v>
      </c>
      <c r="E5" s="224">
        <v>0</v>
      </c>
      <c r="F5" s="559">
        <v>0</v>
      </c>
      <c r="G5" s="547">
        <v>0</v>
      </c>
      <c r="H5" s="6">
        <v>6</v>
      </c>
      <c r="I5" s="6">
        <v>0</v>
      </c>
      <c r="J5" s="548">
        <v>3</v>
      </c>
      <c r="K5" s="547">
        <v>0</v>
      </c>
      <c r="L5" s="224">
        <v>1</v>
      </c>
      <c r="M5" s="224">
        <v>0</v>
      </c>
      <c r="N5" s="559">
        <v>0</v>
      </c>
      <c r="O5" s="491">
        <f>SUM(B5:N5)</f>
        <v>10</v>
      </c>
    </row>
    <row r="6" spans="1:21" ht="14.65" thickBot="1" x14ac:dyDescent="0.5">
      <c r="A6" s="524" t="s">
        <v>381</v>
      </c>
      <c r="B6" s="560">
        <v>0</v>
      </c>
      <c r="C6" s="543">
        <v>1</v>
      </c>
      <c r="D6" s="543">
        <v>3</v>
      </c>
      <c r="E6" s="543">
        <v>0</v>
      </c>
      <c r="F6" s="561">
        <v>0</v>
      </c>
      <c r="G6" s="560">
        <v>1</v>
      </c>
      <c r="H6" s="543">
        <v>1</v>
      </c>
      <c r="I6" s="543">
        <v>0</v>
      </c>
      <c r="J6" s="561">
        <v>1</v>
      </c>
      <c r="K6" s="560">
        <v>0</v>
      </c>
      <c r="L6" s="543">
        <v>0</v>
      </c>
      <c r="M6" s="543">
        <v>0</v>
      </c>
      <c r="N6" s="561">
        <v>0</v>
      </c>
      <c r="O6" s="492">
        <f>SUM(B6:N6)</f>
        <v>7</v>
      </c>
    </row>
    <row r="7" spans="1:21" ht="14.65" thickBot="1" x14ac:dyDescent="0.5">
      <c r="A7" s="340" t="s">
        <v>407</v>
      </c>
      <c r="B7" s="552">
        <f>SUM(B4:B6)</f>
        <v>2</v>
      </c>
      <c r="C7" s="553">
        <f t="shared" ref="C7:O7" si="0">SUM(C4:C6)</f>
        <v>1</v>
      </c>
      <c r="D7" s="553">
        <f t="shared" si="0"/>
        <v>3</v>
      </c>
      <c r="E7" s="553">
        <v>0</v>
      </c>
      <c r="F7" s="554">
        <v>2</v>
      </c>
      <c r="G7" s="552">
        <f t="shared" si="0"/>
        <v>1</v>
      </c>
      <c r="H7" s="553">
        <f t="shared" si="0"/>
        <v>7</v>
      </c>
      <c r="I7" s="553">
        <f t="shared" si="0"/>
        <v>0</v>
      </c>
      <c r="J7" s="554">
        <f t="shared" si="0"/>
        <v>4</v>
      </c>
      <c r="K7" s="552">
        <f t="shared" si="0"/>
        <v>4</v>
      </c>
      <c r="L7" s="553">
        <f t="shared" si="0"/>
        <v>1</v>
      </c>
      <c r="M7" s="553">
        <f t="shared" si="0"/>
        <v>2</v>
      </c>
      <c r="N7" s="554">
        <v>0</v>
      </c>
      <c r="O7" s="493">
        <f t="shared" si="0"/>
        <v>27</v>
      </c>
    </row>
    <row r="8" spans="1:21" ht="14.65" thickBot="1" x14ac:dyDescent="0.5"/>
    <row r="9" spans="1:21" ht="16.149999999999999" thickBot="1" x14ac:dyDescent="0.55000000000000004">
      <c r="G9" s="867" t="s">
        <v>382</v>
      </c>
      <c r="H9" s="867"/>
      <c r="I9" s="867"/>
      <c r="J9" s="867"/>
      <c r="K9" s="867"/>
      <c r="L9" s="867"/>
      <c r="Q9" s="521" t="s">
        <v>187</v>
      </c>
      <c r="R9" s="478" t="s">
        <v>200</v>
      </c>
      <c r="S9" s="522" t="s">
        <v>199</v>
      </c>
      <c r="T9" s="479" t="s">
        <v>198</v>
      </c>
      <c r="U9" s="563" t="s">
        <v>407</v>
      </c>
    </row>
    <row r="10" spans="1:21" x14ac:dyDescent="0.45">
      <c r="Q10" s="537" t="s">
        <v>379</v>
      </c>
      <c r="R10" s="539">
        <v>4</v>
      </c>
      <c r="S10" s="540">
        <v>0</v>
      </c>
      <c r="T10" s="562">
        <v>6</v>
      </c>
      <c r="U10" s="490">
        <f>SUM(R10:T10)</f>
        <v>10</v>
      </c>
    </row>
    <row r="11" spans="1:21" x14ac:dyDescent="0.45">
      <c r="Q11" s="87" t="s">
        <v>380</v>
      </c>
      <c r="R11" s="541">
        <v>0</v>
      </c>
      <c r="S11" s="224">
        <v>5</v>
      </c>
      <c r="T11" s="223">
        <v>1</v>
      </c>
      <c r="U11" s="491">
        <f>SUM(R11:T11)</f>
        <v>6</v>
      </c>
    </row>
    <row r="12" spans="1:21" ht="14.65" thickBot="1" x14ac:dyDescent="0.5">
      <c r="Q12" s="538" t="s">
        <v>381</v>
      </c>
      <c r="R12" s="542">
        <v>4</v>
      </c>
      <c r="S12" s="543">
        <v>7</v>
      </c>
      <c r="T12" s="28">
        <v>0</v>
      </c>
      <c r="U12" s="492">
        <f>SUM(R12:T12)</f>
        <v>11</v>
      </c>
    </row>
    <row r="13" spans="1:21" ht="14.65" thickBot="1" x14ac:dyDescent="0.5">
      <c r="Q13" s="340" t="s">
        <v>407</v>
      </c>
      <c r="R13" s="478">
        <f>SUM(R10:R12)</f>
        <v>8</v>
      </c>
      <c r="S13" s="522">
        <f t="shared" ref="S13:T13" si="1">SUM(S10:S12)</f>
        <v>12</v>
      </c>
      <c r="T13" s="479">
        <f t="shared" si="1"/>
        <v>7</v>
      </c>
      <c r="U13" s="493">
        <f>SUM(U10:U12)</f>
        <v>27</v>
      </c>
    </row>
  </sheetData>
  <mergeCells count="6">
    <mergeCell ref="O2:O3"/>
    <mergeCell ref="A2:A3"/>
    <mergeCell ref="G9:L9"/>
    <mergeCell ref="B2:F2"/>
    <mergeCell ref="G2:J2"/>
    <mergeCell ref="K2:N2"/>
  </mergeCells>
  <pageMargins left="0.7" right="0.7" top="0.75" bottom="0.75" header="0.3" footer="0.3"/>
  <pageSetup paperSize="9" orientation="portrait"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Outstanding data </vt:lpstr>
      <vt:lpstr>Main frame</vt:lpstr>
      <vt:lpstr>Main frame tables</vt:lpstr>
      <vt:lpstr>Course &amp; Modules</vt:lpstr>
      <vt:lpstr>Gender &amp; Course thematic</vt:lpstr>
      <vt:lpstr>Course &amp; Module Themes</vt:lpstr>
      <vt:lpstr>Participants M-F</vt:lpstr>
      <vt:lpstr>Target group</vt:lpstr>
      <vt:lpstr>Mode of Teaching</vt:lpstr>
      <vt:lpstr>E-learning platform</vt:lpstr>
      <vt:lpstr>Mode of Teaching &amp; Age</vt:lpstr>
      <vt:lpstr>Participants - theme</vt:lpstr>
      <vt:lpstr>Gender &amp; Target Groups</vt:lpstr>
      <vt:lpstr>Source of participants</vt:lpstr>
      <vt:lpstr>Participant Qualifications</vt:lpstr>
      <vt:lpstr>Age Groups</vt:lpstr>
      <vt:lpstr>Costs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Kock, C, Mnr [dekockc@sun.ac.za]</dc:creator>
  <cp:keywords/>
  <dc:description/>
  <cp:lastModifiedBy>Biedler, Murray Wayne</cp:lastModifiedBy>
  <cp:revision/>
  <dcterms:created xsi:type="dcterms:W3CDTF">2020-10-29T06:02:09Z</dcterms:created>
  <dcterms:modified xsi:type="dcterms:W3CDTF">2020-12-14T14:55:24Z</dcterms:modified>
  <cp:category/>
  <cp:contentStatus/>
</cp:coreProperties>
</file>